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8"/>
  </bookViews>
  <sheets>
    <sheet name="1" sheetId="1" r:id="rId1"/>
    <sheet name="1 (2)" sheetId="2" r:id="rId2"/>
    <sheet name="2" sheetId="3" r:id="rId3"/>
    <sheet name="3" sheetId="4" r:id="rId4"/>
    <sheet name="3a" sheetId="5" r:id="rId5"/>
    <sheet name="Nr 4" sheetId="6" r:id="rId6"/>
    <sheet name="Nr 4a" sheetId="7" r:id="rId7"/>
    <sheet name="Nr 4b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prognoza długu" sheetId="22" r:id="rId22"/>
  </sheets>
  <definedNames>
    <definedName name="_xlnm.Print_Titles" localSheetId="21">'prognoza długu'!$1:$2</definedName>
  </definedNames>
  <calcPr fullCalcOnLoad="1"/>
</workbook>
</file>

<file path=xl/sharedStrings.xml><?xml version="1.0" encoding="utf-8"?>
<sst xmlns="http://schemas.openxmlformats.org/spreadsheetml/2006/main" count="1339" uniqueCount="733">
  <si>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</si>
  <si>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</si>
  <si>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</si>
  <si>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</si>
  <si>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</si>
  <si>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</si>
  <si>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</si>
  <si>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</si>
  <si>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</si>
  <si>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</si>
  <si>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</si>
  <si>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</si>
  <si>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</si>
  <si>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</si>
  <si>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</si>
  <si>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</si>
  <si>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</si>
  <si>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</si>
  <si>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</si>
  <si>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</si>
  <si>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</si>
  <si>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</si>
  <si>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</si>
  <si>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</si>
  <si>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</si>
  <si>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</si>
  <si>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</si>
  <si>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</si>
  <si>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</si>
  <si>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</si>
  <si>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</si>
  <si>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</si>
  <si>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</si>
  <si>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</si>
  <si>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</si>
  <si>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</si>
  <si>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</si>
  <si>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</si>
  <si>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</si>
  <si>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</si>
  <si>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</si>
  <si>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</si>
  <si>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</si>
  <si>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</si>
  <si>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</si>
  <si>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</si>
  <si>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</si>
  <si>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</si>
  <si>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</si>
  <si>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</si>
  <si>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</si>
  <si>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</si>
  <si>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</si>
  <si>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</si>
  <si>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</si>
  <si>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Wydatki budżetu gminy na  2009 r.</t>
  </si>
  <si>
    <t>Plan
na 2009 r.</t>
  </si>
  <si>
    <t>Wynagrodzenia i pochodne od wynagrodzeń</t>
  </si>
  <si>
    <t>Pozostałe</t>
  </si>
  <si>
    <t>Limity wydatków na wieloletnie programy inwestycyjne w latach 2009 - 2011</t>
  </si>
  <si>
    <t>2011 r.</t>
  </si>
  <si>
    <t>wydatki do poniesienia po 2011 roku</t>
  </si>
  <si>
    <t>rok budżetowy 2009 (7+8+9+10)</t>
  </si>
  <si>
    <t>Załącznik Nr 4</t>
  </si>
  <si>
    <t>Rady. . . . . . . . . . . . . . . . . . . . . . . .</t>
  </si>
  <si>
    <t xml:space="preserve">z dnia . . . . . . . . . . . . . . . . . . . . . . . 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</si>
  <si>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</si>
  <si>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</si>
  <si>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</si>
  <si>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</si>
  <si>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</si>
  <si>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</si>
  <si>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</si>
  <si>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</si>
  <si>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</si>
  <si>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</si>
  <si>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</si>
  <si>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</si>
  <si>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</si>
  <si>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</si>
  <si>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</si>
  <si>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</si>
  <si>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źródło</t>
  </si>
  <si>
    <t>kwota</t>
  </si>
  <si>
    <t xml:space="preserve">Program:         </t>
  </si>
  <si>
    <t>Wartość zadania:</t>
  </si>
  <si>
    <t>Priorytet:</t>
  </si>
  <si>
    <t>Działanie:</t>
  </si>
  <si>
    <t>Projekt: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</si>
  <si>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</si>
  <si>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</si>
  <si>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</si>
  <si>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</si>
  <si>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Razem 2010 - 2011</t>
  </si>
  <si>
    <t>Wydatki poniesione do 31.12.2008 r.</t>
  </si>
  <si>
    <t>Wydatki bieżące na programy i projekty realizowane ze środków pochodzących z budżetu Unii Europejskiej oraz innych źródeł zagranicznych, niepodlegających zwrotowi na 2009 rok</t>
  </si>
  <si>
    <t>Planowane wydatki budżetowe na realizację zadań programu w latach 2010 - 20……</t>
  </si>
  <si>
    <t>po 2011 roku</t>
  </si>
  <si>
    <t>Wydatki majątkowe na programy i projekty realizowane ze środków pochodzących z budżetu Unii Europejskiej oraz innych źródeł zagranicznych, niepodlegających zwrotowi na 2009 rok</t>
  </si>
  <si>
    <t>Dochody i wydatki związane z realizacją zadań z zakresu administracji rządowej i innych zadań zleconych odrębnymi ustawami w 2009 r.</t>
  </si>
  <si>
    <t>wynagrodzenia i pochodne od wynagrodzeń</t>
  </si>
  <si>
    <t>pozostałe</t>
  </si>
  <si>
    <t>Dochody i wydatki związane z realizacją zadań z zakresu administracji rządowej realizowanych na podstawie porozumień z organami administracji rządowej w 2009 r.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</si>
  <si>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</si>
  <si>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</si>
  <si>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</si>
  <si>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</si>
  <si>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</si>
  <si>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</si>
  <si>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</si>
  <si>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w tym: wpłata do budżetu</t>
  </si>
  <si>
    <t>Plan przychodów i wydatków gospodarstw pomocniczych na 2009 r.</t>
  </si>
  <si>
    <t>Przychody</t>
  </si>
  <si>
    <t>Dochody</t>
  </si>
  <si>
    <t xml:space="preserve"> Plan dochodów i wydatków dochodów własnych na 2009 r.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</si>
  <si>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</si>
  <si>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</si>
  <si>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</si>
  <si>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</si>
  <si>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</si>
  <si>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</si>
  <si>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</si>
  <si>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</si>
  <si>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Plan przychodów i wydatków funduszy celowych na 2009 r.</t>
  </si>
  <si>
    <t>Plan na 2009 r.</t>
  </si>
  <si>
    <t>dochody z tytułu przekształcenia prawa użytkowania wieczystego w prawo własności</t>
  </si>
  <si>
    <t>§ 0760</t>
  </si>
  <si>
    <t>dochody ze sprzedaży majątku</t>
  </si>
  <si>
    <t>§ 0770, § 0780,     § 0870</t>
  </si>
  <si>
    <t>dotacje i środki otrzymane na inwestycje</t>
  </si>
  <si>
    <t xml:space="preserve">§ 620, § 626,        § 628, § 629,             § 630,                                § 631 - § 633,                                  § 641 - § 643,                  § 651 - § 653,                  § 661 - § 664,              § 665 </t>
  </si>
  <si>
    <t>Fundusz Ochrony Środowiska i Gospodarki Wodnej</t>
  </si>
  <si>
    <t>Nazwa jednostki
 otrzymującej dotację</t>
  </si>
  <si>
    <t>Zakres</t>
  </si>
  <si>
    <t>Ogółem kwota dotacji</t>
  </si>
  <si>
    <t>Dotacje przedmiotowe w 2009 r.</t>
  </si>
  <si>
    <t>Nazwa instytucji</t>
  </si>
  <si>
    <t>Kwota dotacji</t>
  </si>
  <si>
    <t>Dotacje podmiotowe w 2009 r.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</si>
  <si>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</si>
  <si>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</si>
  <si>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</si>
  <si>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</si>
  <si>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</si>
  <si>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</si>
  <si>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</si>
  <si>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</si>
  <si>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</si>
  <si>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</si>
  <si>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</si>
  <si>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</si>
  <si>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</si>
  <si>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</si>
  <si>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</si>
  <si>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</si>
  <si>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</si>
  <si>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</si>
  <si>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</si>
  <si>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</si>
  <si>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</si>
  <si>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</si>
  <si>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</si>
  <si>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</si>
  <si>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</si>
  <si>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</si>
  <si>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</si>
  <si>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</si>
  <si>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</si>
  <si>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</si>
  <si>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</si>
  <si>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</si>
  <si>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</si>
  <si>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</si>
  <si>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</si>
  <si>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</si>
  <si>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</si>
  <si>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</si>
  <si>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</si>
  <si>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</si>
  <si>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</si>
  <si>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</si>
  <si>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</si>
  <si>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</si>
  <si>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</si>
  <si>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</si>
  <si>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</si>
  <si>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</si>
  <si>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</si>
  <si>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</si>
  <si>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</si>
  <si>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</si>
  <si>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</si>
  <si>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</si>
  <si>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</si>
  <si>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</si>
  <si>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</si>
  <si>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</si>
  <si>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</si>
  <si>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</si>
  <si>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</si>
  <si>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</si>
  <si>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</si>
  <si>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</si>
  <si>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</si>
  <si>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</si>
  <si>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</si>
  <si>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</si>
  <si>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</si>
  <si>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</si>
  <si>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</si>
  <si>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</si>
  <si>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Wydatki jednostek pomocniczych w 2009 r.</t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</si>
  <si>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</si>
  <si>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</si>
  <si>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</si>
  <si>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</si>
  <si>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 xml:space="preserve">w 2009 r. realizowanych w trybie ustawy o pożytku publicznym i o wolontariacie,  w rubryce jednostka otrzymująca dotację wpisać         </t>
  </si>
  <si>
    <t>Przychody i rozchody budżetu w 2009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</si>
  <si>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</si>
  <si>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</si>
  <si>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</si>
  <si>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</si>
  <si>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</si>
  <si>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</si>
  <si>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</si>
  <si>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</si>
  <si>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</si>
  <si>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</si>
  <si>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</si>
  <si>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</si>
  <si>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</si>
  <si>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</si>
  <si>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</si>
  <si>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</si>
  <si>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</si>
  <si>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</si>
  <si>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</si>
  <si>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</si>
  <si>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</si>
  <si>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</si>
  <si>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</si>
  <si>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</si>
  <si>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</si>
  <si>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</si>
  <si>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</si>
  <si>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</si>
  <si>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</si>
  <si>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</si>
  <si>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</si>
  <si>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</si>
  <si>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</si>
  <si>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</si>
  <si>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</si>
  <si>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</si>
  <si>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</si>
  <si>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</si>
  <si>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</si>
  <si>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</si>
  <si>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</si>
  <si>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</si>
  <si>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</si>
  <si>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</si>
  <si>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</si>
  <si>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</si>
  <si>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</si>
  <si>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</si>
  <si>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</si>
  <si>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</si>
  <si>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</si>
  <si>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</si>
  <si>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</si>
  <si>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</si>
  <si>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01010</t>
  </si>
  <si>
    <t>010</t>
  </si>
  <si>
    <t>Rolnictwo i łowiectwo</t>
  </si>
  <si>
    <t>Infrastruktura wodociągowa i sanitacyjna wsi</t>
  </si>
  <si>
    <t>90.000,00</t>
  </si>
  <si>
    <t>80.000,00</t>
  </si>
  <si>
    <t>Środki na dofinansowanie własnych inwestycji gmin pozyskane z innych źródeł</t>
  </si>
  <si>
    <t>01095</t>
  </si>
  <si>
    <t>Pozostała działalność</t>
  </si>
  <si>
    <t>10.000,00</t>
  </si>
  <si>
    <t>0770</t>
  </si>
  <si>
    <t>020</t>
  </si>
  <si>
    <t>Leśnictwo</t>
  </si>
  <si>
    <t>2.300,00</t>
  </si>
  <si>
    <t>Gospodarka leśna</t>
  </si>
  <si>
    <t>02001</t>
  </si>
  <si>
    <t>0750</t>
  </si>
  <si>
    <t>Dochody z najmu i dzierżawy składników majątkowych Skarbu Państwa j.s.t. lub innych jednostek sektora finansów publicznych oraz innych umów o podobnym charakterze</t>
  </si>
  <si>
    <t>400</t>
  </si>
  <si>
    <t>Wytwarzanie i zaopatrywanie w energię elektryczną , gaz i wodę</t>
  </si>
  <si>
    <t>185.068,00</t>
  </si>
  <si>
    <t>40002</t>
  </si>
  <si>
    <t>Dostarczanie wody</t>
  </si>
  <si>
    <t>183.309,00</t>
  </si>
  <si>
    <t>0830</t>
  </si>
  <si>
    <t>Wpływy z usług</t>
  </si>
  <si>
    <t>0920</t>
  </si>
  <si>
    <t>Pozostałe odsetki</t>
  </si>
  <si>
    <t>1.759,00</t>
  </si>
  <si>
    <t>700</t>
  </si>
  <si>
    <t>Gospodarka mieszkaniowa</t>
  </si>
  <si>
    <t>44.942,00</t>
  </si>
  <si>
    <t>130.600,00</t>
  </si>
  <si>
    <t>Gospodarka gruntami i nieruchomościami</t>
  </si>
  <si>
    <t>0470</t>
  </si>
  <si>
    <t>1.092,00</t>
  </si>
  <si>
    <t>42.900,00</t>
  </si>
  <si>
    <t>950,00</t>
  </si>
  <si>
    <t>750</t>
  </si>
  <si>
    <t>Administracja publiczna</t>
  </si>
  <si>
    <t>64.842,00</t>
  </si>
  <si>
    <t>Urzędy Wojewódzkie</t>
  </si>
  <si>
    <t>56.092,00</t>
  </si>
  <si>
    <t>2010</t>
  </si>
  <si>
    <t>55.068,00</t>
  </si>
  <si>
    <t xml:space="preserve">Dotacje celowe otrzymane z budżetu państwa na realizację zadań bieżących z zakresu administracji rządowej oraz innych zadań zleconych gminie ustawami </t>
  </si>
  <si>
    <t>2360</t>
  </si>
  <si>
    <t>Dochody j.s.t. związane z realizacją zadań z zakresu admnistracji rządowej oraz innych zadań zleconych ustawami</t>
  </si>
  <si>
    <t>1.024,00</t>
  </si>
  <si>
    <t>Urzędy Gmin</t>
  </si>
  <si>
    <t>8.750,00</t>
  </si>
  <si>
    <t>0970</t>
  </si>
  <si>
    <t>751</t>
  </si>
  <si>
    <t>1.175,00</t>
  </si>
  <si>
    <t xml:space="preserve">Urzędy naczelnych organów władzy państwowej, kontroli i ochrony parawa </t>
  </si>
  <si>
    <t>756</t>
  </si>
  <si>
    <t>Dochody od osób prawnych, od osób fizycznych i od innych jednostek nieposiadających osobowości prawnej oraz wydatki związane z ich poborem</t>
  </si>
  <si>
    <t>2.378.111,00</t>
  </si>
  <si>
    <t>Wpływy z podatku dochodowego od osób fizycznych</t>
  </si>
  <si>
    <t>9.700,00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</si>
  <si>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</si>
  <si>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</si>
  <si>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</si>
  <si>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175.450,00</t>
  </si>
  <si>
    <t>0310</t>
  </si>
  <si>
    <t>Podatek od nieruchomości</t>
  </si>
  <si>
    <t>139.980,00</t>
  </si>
  <si>
    <t>0320</t>
  </si>
  <si>
    <t>Podatek rolny</t>
  </si>
  <si>
    <t>9.300,00</t>
  </si>
  <si>
    <t>0330</t>
  </si>
  <si>
    <t>Podatek leśny</t>
  </si>
  <si>
    <t>20.500,00</t>
  </si>
  <si>
    <t>0340</t>
  </si>
  <si>
    <t>Podatek od środków transportowych</t>
  </si>
  <si>
    <t>3.000,00</t>
  </si>
  <si>
    <t>0500</t>
  </si>
  <si>
    <t>Podatek od czynności cywilnoprawnych</t>
  </si>
  <si>
    <t>2.470,00</t>
  </si>
  <si>
    <t>0910</t>
  </si>
  <si>
    <t>Odsetki od nieterminowych wpłat z tytułu podatków i opłat</t>
  </si>
  <si>
    <t>200,00</t>
  </si>
  <si>
    <t>Wpływy z podatku rolnego, podatku leśnego, podatku od spadków i darowizn, podatku od czynności cywilnoprawnych oraz podatków i opłat lokalnych od osób fizycznych.</t>
  </si>
  <si>
    <t>1.163.330,00</t>
  </si>
  <si>
    <t>72.690,00</t>
  </si>
  <si>
    <t>929.400,00</t>
  </si>
  <si>
    <t>7.680,00</t>
  </si>
  <si>
    <t>67.500,00</t>
  </si>
  <si>
    <t>0360</t>
  </si>
  <si>
    <t>Podatek od spadków i darowizn</t>
  </si>
  <si>
    <t>9.350,00</t>
  </si>
  <si>
    <t>0430</t>
  </si>
  <si>
    <t>Wpływy z opłaty targowej</t>
  </si>
  <si>
    <t>59.650,00</t>
  </si>
  <si>
    <t>100,00</t>
  </si>
  <si>
    <t>0690</t>
  </si>
  <si>
    <t>8.020,00</t>
  </si>
  <si>
    <t>8.940,00</t>
  </si>
  <si>
    <t>Wpływy z innych opłat stanowiących dochody jednostek samorządu terytorialnego na podstawie ustaw</t>
  </si>
  <si>
    <t>95.559,00</t>
  </si>
  <si>
    <t>0410</t>
  </si>
  <si>
    <t>Wpływy z opłaty skarbowej</t>
  </si>
  <si>
    <t>25.440,00</t>
  </si>
  <si>
    <t>0480</t>
  </si>
  <si>
    <t>Wpływy z opłat za wydawanie zezwoleń na sprzedaż alkoholu</t>
  </si>
  <si>
    <t>70.119,00</t>
  </si>
  <si>
    <t>Udziały gmin w podatkach stanowiących dochód budżetu państwa</t>
  </si>
  <si>
    <t>934.072,00</t>
  </si>
  <si>
    <t>0010</t>
  </si>
  <si>
    <t>Podatek dochodowy od osób fizycznych</t>
  </si>
  <si>
    <t>931.932,00</t>
  </si>
  <si>
    <t>0020</t>
  </si>
  <si>
    <t>Podatek dochodowy od osób prawnych</t>
  </si>
  <si>
    <t>2.140,00</t>
  </si>
  <si>
    <t>758</t>
  </si>
  <si>
    <t>10.215.574,00</t>
  </si>
  <si>
    <t>Część oświatowa subwencji ogólnej dla j.s.t.</t>
  </si>
  <si>
    <t>5.580.441,00</t>
  </si>
  <si>
    <t>2920</t>
  </si>
  <si>
    <t>Subwencje ogólne z budżetu państwa</t>
  </si>
  <si>
    <t>Część wyrównawcza subwencji ogólnej dla gmin</t>
  </si>
  <si>
    <t>4.588.179,00</t>
  </si>
  <si>
    <t>Część równoważąca subwencji ogólnej dla gmin</t>
  </si>
  <si>
    <t>46.954,00</t>
  </si>
  <si>
    <t>852</t>
  </si>
  <si>
    <t>Pomoc społeczna</t>
  </si>
  <si>
    <t>2.796.582,00</t>
  </si>
  <si>
    <t>Świadczenia rodzinne, zaliczka alimentacyjna oraz składki na ubezpieczenia emerytalne i rentowe z ubezpieczenia społecznego</t>
  </si>
  <si>
    <t>2.453.654,00</t>
  </si>
  <si>
    <t>2.446.854,00</t>
  </si>
  <si>
    <t>6.800,00</t>
  </si>
  <si>
    <t>13.885,00</t>
  </si>
  <si>
    <t>Zasiłki i pomoc w naturze oraz składki na ubezpieczenia emerytalne i rentowe</t>
  </si>
  <si>
    <t>160.478,00</t>
  </si>
  <si>
    <t>105.498,00</t>
  </si>
  <si>
    <t>2030</t>
  </si>
  <si>
    <t xml:space="preserve">Dotacje celowe otrzymane z budżetu państwa na realizację własnych zadań bieżących gmin </t>
  </si>
  <si>
    <t>54.980,00</t>
  </si>
  <si>
    <t>Ośrodki Pomocy Społecznej</t>
  </si>
  <si>
    <t>109.879,00</t>
  </si>
  <si>
    <t>58.686,00</t>
  </si>
  <si>
    <t>801</t>
  </si>
  <si>
    <t>Oświata i wychowanie</t>
  </si>
  <si>
    <t>8.081,00</t>
  </si>
  <si>
    <t>900</t>
  </si>
  <si>
    <t>Gospodarka komunalna i ochrona środowiska</t>
  </si>
  <si>
    <t>10.395,00</t>
  </si>
  <si>
    <t>100.000,00</t>
  </si>
  <si>
    <t>Gospodarka ściekowa i ochrona wód</t>
  </si>
  <si>
    <t>6290</t>
  </si>
  <si>
    <t>Wpływy i wydatki związane z gromadzeniem środków z opłat produktowych</t>
  </si>
  <si>
    <t>0400</t>
  </si>
  <si>
    <t>Wpływy z opłaty produktowej</t>
  </si>
  <si>
    <t>395,00</t>
  </si>
  <si>
    <t>15.707.070,00</t>
  </si>
  <si>
    <t>Urzędy naczelnych organów władzy państwowej, kontroli i ochrony prawa oraz sądownictwa</t>
  </si>
  <si>
    <t xml:space="preserve">  </t>
  </si>
  <si>
    <t>Wpłaty z tytułu odpłatnego nabycia praw własności oraz prawa użytkowania wieczystego nieruchomości</t>
  </si>
  <si>
    <t>Wpływy z opłat za zarząd, użytkowanie i użytkowanie wieczyste nieruchomościami</t>
  </si>
  <si>
    <t>Wpływy z różnych dochodów</t>
  </si>
  <si>
    <t>Wpływy z różnych opłat</t>
  </si>
  <si>
    <t>Różne rozliczenia</t>
  </si>
  <si>
    <t>Składki na ubezpieczenie zdrowotne opłacane za osoby pobierające niektóre świadczenia z pomocy społecznej, niektóre świadczenia rodzinne oraz za osoby uczestniczace w zajeciach w centrum integracji społecznej</t>
  </si>
  <si>
    <t>1.373.774,00</t>
  </si>
  <si>
    <t>233.774,00</t>
  </si>
  <si>
    <t>1.140.000,00</t>
  </si>
  <si>
    <t>01008</t>
  </si>
  <si>
    <t>Melioracje wodne</t>
  </si>
  <si>
    <t>30.000,00</t>
  </si>
  <si>
    <t>01015</t>
  </si>
  <si>
    <t>Postęp biologiczny w produkcji roślinnej</t>
  </si>
  <si>
    <t>5.000,00</t>
  </si>
  <si>
    <t>01030</t>
  </si>
  <si>
    <t xml:space="preserve"> Izby Rolnicze</t>
  </si>
  <si>
    <t>18.774,00</t>
  </si>
  <si>
    <t>180.000,00</t>
  </si>
  <si>
    <t>600</t>
  </si>
  <si>
    <t>Transport i łączność</t>
  </si>
  <si>
    <t>340.000,00</t>
  </si>
  <si>
    <t>60014</t>
  </si>
  <si>
    <t>Drogi publiczne powiatowe</t>
  </si>
  <si>
    <t>60016</t>
  </si>
  <si>
    <t>Drogi publiczne gminne</t>
  </si>
  <si>
    <t>60078</t>
  </si>
  <si>
    <t>Usuwanie skutków klęsk żywiołowych</t>
  </si>
  <si>
    <t>60.000,00</t>
  </si>
  <si>
    <t>710</t>
  </si>
  <si>
    <t>Działalność usługowa</t>
  </si>
  <si>
    <t>38.335,00</t>
  </si>
  <si>
    <t>71004</t>
  </si>
  <si>
    <t>Plany zagospodarowania przestrzennego</t>
  </si>
  <si>
    <t>27.875,00</t>
  </si>
  <si>
    <t>71014</t>
  </si>
  <si>
    <t>Opracowania geodezyjne i kartograficzne</t>
  </si>
  <si>
    <t>10.460,00</t>
  </si>
  <si>
    <t>2.001.058,00</t>
  </si>
  <si>
    <t>1.866.058,00</t>
  </si>
  <si>
    <t>1.411.811,00</t>
  </si>
  <si>
    <t>454.247,00</t>
  </si>
  <si>
    <t>135.000,00</t>
  </si>
  <si>
    <t>75011</t>
  </si>
  <si>
    <t>75022</t>
  </si>
  <si>
    <t>Rady Gmin</t>
  </si>
  <si>
    <t>62.542,00</t>
  </si>
  <si>
    <t>75023</t>
  </si>
  <si>
    <t>1.831.629,00</t>
  </si>
  <si>
    <t>1.696.629,00</t>
  </si>
  <si>
    <t>1.352.267,00</t>
  </si>
  <si>
    <t>344.362,00</t>
  </si>
  <si>
    <t>75075</t>
  </si>
  <si>
    <t>Promocja jednostek samorządu terytorialnego</t>
  </si>
  <si>
    <t>7.370,00</t>
  </si>
  <si>
    <t>75095</t>
  </si>
  <si>
    <t>44.449,00</t>
  </si>
  <si>
    <t>4.476,00</t>
  </si>
  <si>
    <t>39.973,00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</si>
  <si>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</si>
  <si>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</si>
  <si>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</si>
  <si>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</si>
  <si>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124.030,00</t>
  </si>
  <si>
    <t>13.496,00</t>
  </si>
  <si>
    <t>110.534,00</t>
  </si>
  <si>
    <t>75412</t>
  </si>
  <si>
    <t>Ochotnicze Straże Pożarne</t>
  </si>
  <si>
    <t>109.755,00</t>
  </si>
  <si>
    <t>96.259,00</t>
  </si>
  <si>
    <t>75421</t>
  </si>
  <si>
    <t>Zarządzanie kryzysowe</t>
  </si>
  <si>
    <t>75495</t>
  </si>
  <si>
    <t>9.275,00</t>
  </si>
  <si>
    <t xml:space="preserve"> Dochody od osób prawnych, od osób fizycznych i od innych jednostek nieposiadających osobowości prawnej oraz wydatki związane z ich poborem</t>
  </si>
  <si>
    <t>93.765,00</t>
  </si>
  <si>
    <t>87.513,00</t>
  </si>
  <si>
    <t>6.252,00</t>
  </si>
  <si>
    <t>75647</t>
  </si>
  <si>
    <t>Pobór podatków, opłat i niepodatkowych należnosci budżetowych</t>
  </si>
  <si>
    <t>757</t>
  </si>
  <si>
    <t>Obsługa długu publicznego</t>
  </si>
  <si>
    <t>60.880,00</t>
  </si>
  <si>
    <t>40.180,00</t>
  </si>
  <si>
    <t>20.700,00</t>
  </si>
  <si>
    <t>75704</t>
  </si>
  <si>
    <t>75705</t>
  </si>
  <si>
    <t>Obsługa krajowych kredytów i pożyczek</t>
  </si>
  <si>
    <t>75818</t>
  </si>
  <si>
    <t>Rezerwy ogólne i celowe</t>
  </si>
  <si>
    <t>851</t>
  </si>
  <si>
    <t>6.191.404,00</t>
  </si>
  <si>
    <t>4.959.400,00</t>
  </si>
  <si>
    <t>9.382,00</t>
  </si>
  <si>
    <t>1.222.622,00</t>
  </si>
  <si>
    <t>80101</t>
  </si>
  <si>
    <t>Szkoły Podstawowe</t>
  </si>
  <si>
    <t>3.681.700,00</t>
  </si>
  <si>
    <t>3.062.500,00</t>
  </si>
  <si>
    <t>619.200,00</t>
  </si>
  <si>
    <t>80103</t>
  </si>
  <si>
    <t>Odzdziały przedszkolne w szkołach podstawowych</t>
  </si>
  <si>
    <t>267.100,00</t>
  </si>
  <si>
    <t>224.700,00</t>
  </si>
  <si>
    <t>42.400,00</t>
  </si>
  <si>
    <t>80104</t>
  </si>
  <si>
    <t>Przedszkola</t>
  </si>
  <si>
    <t>80110</t>
  </si>
  <si>
    <t>Gimnazja</t>
  </si>
  <si>
    <t>1.595.000,00</t>
  </si>
  <si>
    <t>1.316.000,00</t>
  </si>
  <si>
    <t>279.000,00</t>
  </si>
  <si>
    <t>80113</t>
  </si>
  <si>
    <t>Dowożenie uczniów do szkół</t>
  </si>
  <si>
    <t>326.400,00</t>
  </si>
  <si>
    <t>114.200,00</t>
  </si>
  <si>
    <t>212.200,00</t>
  </si>
  <si>
    <t>80114</t>
  </si>
  <si>
    <t>Zespoły obsługi ekonomiczno-admnistracyjnej szkół</t>
  </si>
  <si>
    <t>272.000,00</t>
  </si>
  <si>
    <t>242.000,00</t>
  </si>
  <si>
    <t>80146</t>
  </si>
  <si>
    <t>Dokształcanie i doskonalenie nauczycieli</t>
  </si>
  <si>
    <t>13.741,00</t>
  </si>
  <si>
    <t>80195</t>
  </si>
  <si>
    <t>26.081,00</t>
  </si>
  <si>
    <t>Ochrona zdrowia</t>
  </si>
  <si>
    <t>80.119,00</t>
  </si>
  <si>
    <t>7.281,00</t>
  </si>
  <si>
    <t>62.838,00</t>
  </si>
  <si>
    <t>85121</t>
  </si>
  <si>
    <t>85154</t>
  </si>
  <si>
    <t>Lecznictwo ambulatoryjne</t>
  </si>
  <si>
    <t>85153</t>
  </si>
  <si>
    <t>Zwalczanie narkomanii</t>
  </si>
  <si>
    <t>500,00</t>
  </si>
  <si>
    <t>Przeciwdziałanie alkoholizmowi</t>
  </si>
  <si>
    <t>63.619,00</t>
  </si>
  <si>
    <t>56.338,00</t>
  </si>
  <si>
    <t>85158</t>
  </si>
  <si>
    <t>Izby Wytrzeźwień</t>
  </si>
  <si>
    <t>6.000,00</t>
  </si>
  <si>
    <t>3.189.453,00</t>
  </si>
  <si>
    <t>326.635,00</t>
  </si>
  <si>
    <t>2.862.818,00</t>
  </si>
  <si>
    <t>85212</t>
  </si>
  <si>
    <t>Świadczenia rodzinne, zaliczka alimentacyjna oraz składki na ubezpieczenie emerytalne i rentowe z ubepieczenia społecznego</t>
  </si>
  <si>
    <t>69.700,00</t>
  </si>
  <si>
    <t>2.377.154,00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</si>
  <si>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</si>
  <si>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</si>
  <si>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</si>
  <si>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260.478,00</t>
  </si>
  <si>
    <t>85215</t>
  </si>
  <si>
    <t>Dodatki mieszkaniowe</t>
  </si>
  <si>
    <t>3.169,00</t>
  </si>
  <si>
    <t>85219</t>
  </si>
  <si>
    <t>261.879,00</t>
  </si>
  <si>
    <t>233.050,00</t>
  </si>
  <si>
    <t>28.829,00</t>
  </si>
  <si>
    <t>85295</t>
  </si>
  <si>
    <t>93.188,00</t>
  </si>
  <si>
    <t>85202</t>
  </si>
  <si>
    <t>Domy Pomocy Społecznej</t>
  </si>
  <si>
    <t>85228</t>
  </si>
  <si>
    <t>Usługi opiekuńcze i specjalistyczne usługi opiekuńcze</t>
  </si>
  <si>
    <t>706.000,00</t>
  </si>
  <si>
    <t>170.000,00</t>
  </si>
  <si>
    <t>536.000,00</t>
  </si>
  <si>
    <t>90001</t>
  </si>
  <si>
    <t>200.000,00</t>
  </si>
  <si>
    <t>90002</t>
  </si>
  <si>
    <t>Gospodarka odpadami</t>
  </si>
  <si>
    <t>15.605,00</t>
  </si>
  <si>
    <t>90003</t>
  </si>
  <si>
    <t>Oczyszczszanie miast i wsi</t>
  </si>
  <si>
    <t>250.000,00</t>
  </si>
  <si>
    <t>90015</t>
  </si>
  <si>
    <t>Oświatlenie ulic, placów i dróg</t>
  </si>
  <si>
    <t>270.000,00</t>
  </si>
  <si>
    <t>90020</t>
  </si>
  <si>
    <t xml:space="preserve"> Wpływy i wydatki związane z gromadzeniem środków z opłat produktowych</t>
  </si>
  <si>
    <t>90095</t>
  </si>
  <si>
    <t>154.000,00</t>
  </si>
  <si>
    <t>64.000,00</t>
  </si>
  <si>
    <t>921</t>
  </si>
  <si>
    <t>Kultura i ochrona dziedzictwa narodowego</t>
  </si>
  <si>
    <t>92109</t>
  </si>
  <si>
    <t>Domy i ośrodki kultury, świtlice i kluby</t>
  </si>
  <si>
    <t>92116</t>
  </si>
  <si>
    <t>Biblioteki</t>
  </si>
  <si>
    <t>926</t>
  </si>
  <si>
    <t>Kultura fizyczna i sport</t>
  </si>
  <si>
    <t>3.158,00</t>
  </si>
  <si>
    <t>92605</t>
  </si>
  <si>
    <t>Zadania w zakresie kultury fizycznej i sportu</t>
  </si>
  <si>
    <t>13.307.444,00</t>
  </si>
  <si>
    <t>6.977.311,00</t>
  </si>
  <si>
    <t>108.750,00</t>
  </si>
  <si>
    <t>1.129,00</t>
  </si>
  <si>
    <t>Ogółem                   2.854.106,00</t>
  </si>
  <si>
    <t>2.854.106,00</t>
  </si>
  <si>
    <t>248.578,00</t>
  </si>
  <si>
    <t>2.605.528,00</t>
  </si>
  <si>
    <t>Gminny Ośrodek Kultury i Sportu w Waśniowie</t>
  </si>
  <si>
    <t>Gminna Biblioteka Publiczna w Wasniowie</t>
  </si>
  <si>
    <t xml:space="preserve">110.000,00 </t>
  </si>
  <si>
    <t>280.000,00</t>
  </si>
  <si>
    <t>109.293,00</t>
  </si>
  <si>
    <t>110.000,00</t>
  </si>
  <si>
    <t>289.382,00</t>
  </si>
  <si>
    <t>5.979.871,00</t>
  </si>
  <si>
    <t>Finansowanie wydatków przez Gminę Waśniów, z terenu której dzieci uczęszczają do przedszkoli prowadzonych przez Gminę Ostrowiec</t>
  </si>
  <si>
    <t>Modernizacja dróg metodą krótkich nakładek</t>
  </si>
  <si>
    <t>Gmina Ostrowiec</t>
  </si>
  <si>
    <t>Starostwo Powiatowe w Ostrowcu Św.</t>
  </si>
  <si>
    <t>Finansowanie wydatków przez Gminę Waśniów, z terenu której dzieci uczęszczaja do przedszkoli prowadzonych przez Gminę Ostrowiec</t>
  </si>
  <si>
    <t>Modernizacja dróg metodą krótkich nakadek</t>
  </si>
  <si>
    <t>3.245.732,00</t>
  </si>
  <si>
    <t>245.732,00</t>
  </si>
  <si>
    <t>172.400,00</t>
  </si>
  <si>
    <t>73.332,00</t>
  </si>
  <si>
    <t>6.921.510</t>
  </si>
  <si>
    <t>34.200,00</t>
  </si>
  <si>
    <t>4.800,00</t>
  </si>
  <si>
    <t>39.000,00</t>
  </si>
  <si>
    <t xml:space="preserve">Program:Regionalny Program Operacyjny Województwa Świętokrzyskiego         </t>
  </si>
  <si>
    <t>Priorytet:5.Wzrost jakości infarstruktury społecznej oraz inwestycje w dziedzictwo kulturowe, turystykę i sport</t>
  </si>
  <si>
    <t>Działanie:5.2.Podniesienie jakości usług publicznych poprzez wspieranie placówek edukacyjnych i kulturalnych.</t>
  </si>
  <si>
    <t>Projekt:Utworzenie Gminnego Centrum Sportowo-Edukacyjnego przy Szkole Podstawowej i Gimnazjum w Waśniowie poprzez budowę sali gimnastcznej, kompleksu boisk i pomieszczeń dla biblioteki szkolnej.</t>
  </si>
  <si>
    <t>2009- 2010</t>
  </si>
  <si>
    <t>Urząd Gminy</t>
  </si>
  <si>
    <t>6298</t>
  </si>
  <si>
    <t>1.500.000,00</t>
  </si>
  <si>
    <t>1.820.600,00</t>
  </si>
  <si>
    <t>1.400.000,00</t>
  </si>
  <si>
    <t>1.060.000,00</t>
  </si>
  <si>
    <t>800.000,00</t>
  </si>
  <si>
    <t>20.527.670,00</t>
  </si>
  <si>
    <t>7.220.226,00</t>
  </si>
  <si>
    <t>209.382,00</t>
  </si>
  <si>
    <t>Rozbudowa sieci wodociągowej etp 4 w msc. Kotarszyn, Stryczowice, Roztylice- Witosławice, Kraszków</t>
  </si>
  <si>
    <t>1.050.000,00</t>
  </si>
  <si>
    <t>1.259.382,00</t>
  </si>
  <si>
    <t>1.250.000,00</t>
  </si>
  <si>
    <t>par. 4300 Zakup usług pozostałych</t>
  </si>
  <si>
    <t>par.0690 - Wpływy z róznych opłat</t>
  </si>
  <si>
    <t>par. 4210 Zakup materiałów i wyposażenia</t>
  </si>
  <si>
    <t>20.000,00</t>
  </si>
  <si>
    <t>19.000,00</t>
  </si>
  <si>
    <t>Konserwacja i remonty SUW Kowalkowice i SUW Piotrów</t>
  </si>
  <si>
    <t>Uzupełniająca budowa przyłączy wodociągowych</t>
  </si>
  <si>
    <t>Usuwanie skutków klęsk zywiołowych, odbudowa nawierzchni dróg gminnych</t>
  </si>
  <si>
    <t>Opracowanie koncepcji i dokumentacji projektowej przydomowych oczyszczalni scieków w ramach PROW</t>
  </si>
  <si>
    <t>Nazdzór inwestorski nad modernizacją oświetlenia ulicznego</t>
  </si>
  <si>
    <t>Informatyzacja Urzędu Gminy Waśniów (projekt wojewódzki)</t>
  </si>
  <si>
    <t>Zakup sprzętu komputerowego i oprogramowania</t>
  </si>
  <si>
    <t>C. Udział mieszkańców</t>
  </si>
  <si>
    <t>60004</t>
  </si>
  <si>
    <t>Lokalny transport zbiorowy</t>
  </si>
  <si>
    <t>1.120.000,00</t>
  </si>
  <si>
    <t>320.000,00</t>
  </si>
  <si>
    <t>85.000,00</t>
  </si>
  <si>
    <t>165.000,00</t>
  </si>
  <si>
    <t>wydatki poniesione do 31.12.2008 r.</t>
  </si>
  <si>
    <t>rok budżetowy 2009 (8+9+10+11)</t>
  </si>
  <si>
    <t>RAZEM   801</t>
  </si>
  <si>
    <t>RAZEM  900</t>
  </si>
  <si>
    <t>RAZEM  600</t>
  </si>
  <si>
    <t>RAZEM 010</t>
  </si>
  <si>
    <t>RAZEM  851</t>
  </si>
  <si>
    <t xml:space="preserve"> Zakup sprzetu medycznego dla Ośrodka Zdrowia </t>
  </si>
  <si>
    <t>Przebudowa nawierzchni dróg gminnych dojazdowych do gruntów rolnych z dofinansowaniem FOGR</t>
  </si>
  <si>
    <t>RAZEM  750</t>
  </si>
  <si>
    <t>Rozliczenia z tytułu poręczeń i gwarancji udzielonych przez Skarb Państwa lub jednostkę samorządu terytorialnego</t>
  </si>
  <si>
    <t xml:space="preserve">Zasiłki i pomoc w naturze oraz składki na ubezpieczenia emerytalne i rentowe </t>
  </si>
  <si>
    <t>Zadania inwestycyjne roczne w 2009 r.</t>
  </si>
  <si>
    <t>Opracowanie ewidencji dróg gminnych. Opracowanie projektów przebudowy nawierzchni dróg gminnych (podkłady geodezyjne)</t>
  </si>
  <si>
    <t>Koszty nadzoru inwestorskiego</t>
  </si>
  <si>
    <t>do uchwały</t>
  </si>
  <si>
    <t>Modernizacja pomieszczeń, wymiana stolarki w budynku UG, dostosowanie do przepisów p.poż.</t>
  </si>
  <si>
    <t>(-)116 004</t>
  </si>
  <si>
    <t>(-) 597 789</t>
  </si>
  <si>
    <t>(-) 3 000 000,00</t>
  </si>
  <si>
    <t>(-) 110 751</t>
  </si>
  <si>
    <t>(-) 1 087 405</t>
  </si>
  <si>
    <t>(-) 813 600</t>
  </si>
  <si>
    <t>(-) 750 000</t>
  </si>
  <si>
    <t>(-) 995 732</t>
  </si>
  <si>
    <t>Realizacja projektu pn:"Utworzenie gminnego centrum sportowo-edukacyjnego przy Szkole Podstawowej i Gimnazjum w Waśniowie poprzez budowę sali gimnastycznej, kompleksu boisk i pomieszczeń dla biblioteki szkolnej" w ramach RPOWŚ w latach 2009-2010</t>
  </si>
  <si>
    <t>Rozbudowa budynku Szkoły Podstawowej w Nowym Skoszynie w latach 2009-2010</t>
  </si>
  <si>
    <t>Realizacji wspólnego Projektu ZGGŚ pn:"Ochrona naturalnych walorów przyrodniczych gmin ZGGŚ etap 4 Rozbudowa sieci kanalizacyjnej w Gminie Waśniów w miejscowosciach Waśniów II etap, Pękosławice II Etap, Piotrów, Strupice w latach 2009-2012</t>
  </si>
  <si>
    <t>Modernizacja oświetlenia ulicznego na terenie gminy w ramach oszczędności w zużyciu energii elektrycznej w latach 2009-2014</t>
  </si>
  <si>
    <t>Dofinansowanie Projektów Odnowy Wsi w latach 2009-2013</t>
  </si>
  <si>
    <t>Realizacja Projektu pn:"Rewitalizacja Centrum Osady Gminnej Waśniów" w latach 2009-2012</t>
  </si>
  <si>
    <t>Przebudowa dróg gminnych w ramach Narodowego programu Przebudowy Dróg Lokalnych 2008 - 2011 zadania 2009r:                                                        Nosów-Pękosławice, Wronów-Witosławice w latach 2009-2011</t>
  </si>
  <si>
    <t>4.556.226,00</t>
  </si>
  <si>
    <t>10.747.630,00</t>
  </si>
  <si>
    <t>8.237.926,00</t>
  </si>
  <si>
    <t>319.000,00</t>
  </si>
  <si>
    <t>1.025.000,00</t>
  </si>
  <si>
    <t>440.000,00</t>
  </si>
  <si>
    <t>do uchwały budżetowej Nr XXVII/136/08 z dn.30.12.2008 r.</t>
  </si>
  <si>
    <t>do uchwały budżetowej nr XXVII/136/08 z dn.30.12.2008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</si>
</sst>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</numFmts>
  <fonts count="5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20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 quotePrefix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 quotePrefix="1">
      <alignment/>
    </xf>
    <xf numFmtId="0" fontId="17" fillId="0" borderId="17" xfId="0" applyFont="1" applyBorder="1" applyAlignment="1">
      <alignment/>
    </xf>
    <xf numFmtId="0" fontId="16" fillId="0" borderId="18" xfId="0" applyFont="1" applyBorder="1" applyAlignment="1" quotePrefix="1">
      <alignment/>
    </xf>
    <xf numFmtId="0" fontId="16" fillId="0" borderId="18" xfId="0" applyFont="1" applyBorder="1" applyAlignment="1" quotePrefix="1">
      <alignment wrapText="1"/>
    </xf>
    <xf numFmtId="0" fontId="16" fillId="0" borderId="14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2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9" fillId="0" borderId="11" xfId="0" applyNumberFormat="1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49" fontId="9" fillId="0" borderId="15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49" fontId="11" fillId="0" borderId="15" xfId="0" applyNumberFormat="1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8" fillId="0" borderId="0" xfId="0" applyNumberFormat="1" applyFont="1" applyBorder="1" applyAlignment="1">
      <alignment horizontal="center"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" fontId="48" fillId="0" borderId="22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F96" sqref="F96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54" t="s">
        <v>54</v>
      </c>
      <c r="B1" s="254"/>
      <c r="C1" s="254"/>
      <c r="D1" s="254"/>
      <c r="E1" s="254"/>
      <c r="F1" s="254"/>
    </row>
    <row r="2" spans="2:4" ht="18">
      <c r="B2" s="2"/>
      <c r="C2" s="2"/>
      <c r="D2" s="2"/>
    </row>
    <row r="4" spans="1:6" s="41" customFormat="1" ht="25.5">
      <c r="A4" s="40" t="s">
        <v>1</v>
      </c>
      <c r="B4" s="40" t="s">
        <v>2</v>
      </c>
      <c r="C4" s="40" t="s">
        <v>3</v>
      </c>
      <c r="D4" s="40" t="s">
        <v>4</v>
      </c>
      <c r="E4" s="40" t="s">
        <v>47</v>
      </c>
      <c r="F4" s="40" t="s">
        <v>48</v>
      </c>
    </row>
    <row r="5" spans="1:6" s="33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39" t="s">
        <v>273</v>
      </c>
      <c r="B6" s="137"/>
      <c r="C6" s="15"/>
      <c r="D6" s="140" t="s">
        <v>274</v>
      </c>
      <c r="E6" s="15"/>
      <c r="F6" s="38" t="s">
        <v>276</v>
      </c>
    </row>
    <row r="7" spans="1:6" ht="19.5" customHeight="1">
      <c r="A7" s="16"/>
      <c r="B7" s="151" t="s">
        <v>272</v>
      </c>
      <c r="C7" s="17"/>
      <c r="D7" s="141" t="s">
        <v>275</v>
      </c>
      <c r="E7" s="17"/>
      <c r="F7" s="178" t="s">
        <v>277</v>
      </c>
    </row>
    <row r="8" spans="1:6" ht="24" customHeight="1">
      <c r="A8" s="31"/>
      <c r="B8" s="32"/>
      <c r="C8" s="32">
        <v>6290</v>
      </c>
      <c r="D8" s="83" t="s">
        <v>278</v>
      </c>
      <c r="E8" s="32"/>
      <c r="F8" s="179" t="s">
        <v>277</v>
      </c>
    </row>
    <row r="9" spans="1:6" ht="19.5" customHeight="1">
      <c r="A9" s="16"/>
      <c r="B9" s="151" t="s">
        <v>279</v>
      </c>
      <c r="C9" s="17"/>
      <c r="D9" s="141" t="s">
        <v>280</v>
      </c>
      <c r="E9" s="17"/>
      <c r="F9" s="178" t="s">
        <v>281</v>
      </c>
    </row>
    <row r="10" spans="1:6" ht="41.25" customHeight="1">
      <c r="A10" s="31"/>
      <c r="B10" s="32"/>
      <c r="C10" s="153" t="s">
        <v>282</v>
      </c>
      <c r="D10" s="83" t="s">
        <v>429</v>
      </c>
      <c r="E10" s="32"/>
      <c r="F10" s="179" t="s">
        <v>281</v>
      </c>
    </row>
    <row r="11" spans="1:6" ht="19.5" customHeight="1">
      <c r="A11" s="144" t="s">
        <v>283</v>
      </c>
      <c r="B11" s="17"/>
      <c r="C11" s="17"/>
      <c r="D11" s="145" t="s">
        <v>284</v>
      </c>
      <c r="E11" s="182" t="s">
        <v>285</v>
      </c>
      <c r="F11" s="21"/>
    </row>
    <row r="12" spans="1:6" ht="19.5" customHeight="1">
      <c r="A12" s="143"/>
      <c r="B12" s="152" t="s">
        <v>287</v>
      </c>
      <c r="C12" s="32"/>
      <c r="D12" s="146" t="s">
        <v>286</v>
      </c>
      <c r="E12" s="181" t="s">
        <v>285</v>
      </c>
      <c r="F12" s="179"/>
    </row>
    <row r="13" spans="1:6" ht="59.25" customHeight="1">
      <c r="A13" s="143"/>
      <c r="B13" s="32"/>
      <c r="C13" s="153" t="s">
        <v>288</v>
      </c>
      <c r="D13" s="83" t="s">
        <v>289</v>
      </c>
      <c r="E13" s="179" t="s">
        <v>285</v>
      </c>
      <c r="F13" s="179"/>
    </row>
    <row r="14" spans="1:6" ht="31.5" customHeight="1">
      <c r="A14" s="147" t="s">
        <v>290</v>
      </c>
      <c r="B14" s="138"/>
      <c r="C14" s="32"/>
      <c r="D14" s="148" t="s">
        <v>291</v>
      </c>
      <c r="E14" s="180" t="s">
        <v>292</v>
      </c>
      <c r="F14" s="179"/>
    </row>
    <row r="15" spans="1:6" ht="19.5" customHeight="1">
      <c r="A15" s="143"/>
      <c r="B15" s="152" t="s">
        <v>293</v>
      </c>
      <c r="C15" s="32"/>
      <c r="D15" s="146" t="s">
        <v>294</v>
      </c>
      <c r="E15" s="181" t="s">
        <v>292</v>
      </c>
      <c r="F15" s="179"/>
    </row>
    <row r="16" spans="1:6" ht="19.5" customHeight="1">
      <c r="A16" s="143"/>
      <c r="B16" s="32"/>
      <c r="C16" s="138" t="s">
        <v>296</v>
      </c>
      <c r="D16" s="32" t="s">
        <v>297</v>
      </c>
      <c r="E16" s="179" t="s">
        <v>295</v>
      </c>
      <c r="F16" s="179"/>
    </row>
    <row r="17" spans="1:6" ht="19.5" customHeight="1">
      <c r="A17" s="143"/>
      <c r="B17" s="32"/>
      <c r="C17" s="138" t="s">
        <v>298</v>
      </c>
      <c r="D17" s="32" t="s">
        <v>299</v>
      </c>
      <c r="E17" s="179" t="s">
        <v>300</v>
      </c>
      <c r="F17" s="179"/>
    </row>
    <row r="18" spans="1:6" ht="19.5" customHeight="1">
      <c r="A18" s="147" t="s">
        <v>301</v>
      </c>
      <c r="B18" s="32"/>
      <c r="C18" s="32"/>
      <c r="D18" s="149" t="s">
        <v>302</v>
      </c>
      <c r="E18" s="180" t="s">
        <v>303</v>
      </c>
      <c r="F18" s="180" t="s">
        <v>304</v>
      </c>
    </row>
    <row r="19" spans="1:6" ht="19.5" customHeight="1">
      <c r="A19" s="143"/>
      <c r="B19" s="146">
        <v>70005</v>
      </c>
      <c r="C19" s="32"/>
      <c r="D19" s="146" t="s">
        <v>305</v>
      </c>
      <c r="E19" s="181" t="s">
        <v>303</v>
      </c>
      <c r="F19" s="181" t="s">
        <v>304</v>
      </c>
    </row>
    <row r="20" spans="1:6" ht="39" customHeight="1">
      <c r="A20" s="143"/>
      <c r="B20" s="32"/>
      <c r="C20" s="138" t="s">
        <v>306</v>
      </c>
      <c r="D20" s="83" t="s">
        <v>430</v>
      </c>
      <c r="E20" s="179" t="s">
        <v>307</v>
      </c>
      <c r="F20" s="179"/>
    </row>
    <row r="21" spans="1:6" ht="54.75" customHeight="1">
      <c r="A21" s="143"/>
      <c r="B21" s="32"/>
      <c r="C21" s="138" t="s">
        <v>288</v>
      </c>
      <c r="D21" s="83" t="s">
        <v>289</v>
      </c>
      <c r="E21" s="32" t="s">
        <v>308</v>
      </c>
      <c r="F21" s="179"/>
    </row>
    <row r="22" spans="1:6" ht="27" customHeight="1">
      <c r="A22" s="143"/>
      <c r="B22" s="32"/>
      <c r="C22" s="138" t="s">
        <v>282</v>
      </c>
      <c r="D22" s="83" t="s">
        <v>429</v>
      </c>
      <c r="E22" s="32"/>
      <c r="F22" s="179" t="s">
        <v>304</v>
      </c>
    </row>
    <row r="23" spans="1:6" ht="27.75" customHeight="1">
      <c r="A23" s="143"/>
      <c r="B23" s="32"/>
      <c r="C23" s="138" t="s">
        <v>298</v>
      </c>
      <c r="D23" s="32" t="s">
        <v>299</v>
      </c>
      <c r="E23" s="138" t="s">
        <v>309</v>
      </c>
      <c r="F23" s="32"/>
    </row>
    <row r="24" spans="1:6" ht="24.75" customHeight="1">
      <c r="A24" s="147" t="s">
        <v>310</v>
      </c>
      <c r="B24" s="32"/>
      <c r="C24" s="138"/>
      <c r="D24" s="148" t="s">
        <v>311</v>
      </c>
      <c r="E24" s="149" t="s">
        <v>312</v>
      </c>
      <c r="F24" s="32"/>
    </row>
    <row r="25" spans="1:6" ht="28.5" customHeight="1">
      <c r="A25" s="143"/>
      <c r="B25" s="146">
        <v>75011</v>
      </c>
      <c r="C25" s="138"/>
      <c r="D25" s="150" t="s">
        <v>313</v>
      </c>
      <c r="E25" s="146" t="s">
        <v>314</v>
      </c>
      <c r="F25" s="32"/>
    </row>
    <row r="26" spans="1:6" ht="49.5" customHeight="1">
      <c r="A26" s="143"/>
      <c r="B26" s="32"/>
      <c r="C26" s="138" t="s">
        <v>315</v>
      </c>
      <c r="D26" s="83" t="s">
        <v>317</v>
      </c>
      <c r="E26" s="32" t="s">
        <v>316</v>
      </c>
      <c r="F26" s="32"/>
    </row>
    <row r="27" spans="1:6" ht="39" customHeight="1">
      <c r="A27" s="143"/>
      <c r="B27" s="32"/>
      <c r="C27" s="138" t="s">
        <v>318</v>
      </c>
      <c r="D27" s="83" t="s">
        <v>319</v>
      </c>
      <c r="E27" s="32" t="s">
        <v>320</v>
      </c>
      <c r="F27" s="32"/>
    </row>
    <row r="28" spans="1:6" ht="24.75" customHeight="1">
      <c r="A28" s="143"/>
      <c r="B28" s="146">
        <v>75023</v>
      </c>
      <c r="C28" s="138"/>
      <c r="D28" s="150" t="s">
        <v>321</v>
      </c>
      <c r="E28" s="146" t="s">
        <v>322</v>
      </c>
      <c r="F28" s="32"/>
    </row>
    <row r="29" spans="1:6" ht="22.5" customHeight="1">
      <c r="A29" s="143"/>
      <c r="B29" s="32"/>
      <c r="C29" s="138" t="s">
        <v>323</v>
      </c>
      <c r="D29" s="83" t="s">
        <v>431</v>
      </c>
      <c r="E29" s="32" t="s">
        <v>322</v>
      </c>
      <c r="F29" s="32"/>
    </row>
    <row r="30" spans="1:6" ht="37.5" customHeight="1">
      <c r="A30" s="147" t="s">
        <v>324</v>
      </c>
      <c r="B30" s="32"/>
      <c r="C30" s="138"/>
      <c r="D30" s="148" t="s">
        <v>427</v>
      </c>
      <c r="E30" s="180" t="s">
        <v>325</v>
      </c>
      <c r="F30" s="32"/>
    </row>
    <row r="31" spans="1:6" ht="27" customHeight="1">
      <c r="A31" s="143"/>
      <c r="B31" s="146">
        <v>75101</v>
      </c>
      <c r="C31" s="138"/>
      <c r="D31" s="150" t="s">
        <v>326</v>
      </c>
      <c r="E31" s="181" t="s">
        <v>325</v>
      </c>
      <c r="F31" s="32"/>
    </row>
    <row r="32" spans="1:6" ht="54.75" customHeight="1">
      <c r="A32" s="143"/>
      <c r="B32" s="32"/>
      <c r="C32" s="138" t="s">
        <v>315</v>
      </c>
      <c r="D32" s="83" t="s">
        <v>317</v>
      </c>
      <c r="E32" s="179" t="s">
        <v>325</v>
      </c>
      <c r="F32" s="32"/>
    </row>
    <row r="33" spans="1:6" ht="51" customHeight="1">
      <c r="A33" s="147" t="s">
        <v>327</v>
      </c>
      <c r="B33" s="32"/>
      <c r="C33" s="138"/>
      <c r="D33" s="148" t="s">
        <v>328</v>
      </c>
      <c r="E33" s="180" t="s">
        <v>329</v>
      </c>
      <c r="F33" s="32"/>
    </row>
    <row r="34" spans="1:6" ht="16.5" customHeight="1">
      <c r="A34" s="143"/>
      <c r="B34" s="146">
        <v>75601</v>
      </c>
      <c r="C34" s="138"/>
      <c r="D34" s="150" t="s">
        <v>330</v>
      </c>
      <c r="E34" s="181" t="s">
        <v>331</v>
      </c>
      <c r="F34" s="32"/>
    </row>
    <row r="35" spans="1:6" ht="30.75" customHeight="1">
      <c r="A35" s="143"/>
      <c r="B35" s="32"/>
      <c r="C35" s="138" t="s">
        <v>332</v>
      </c>
      <c r="D35" s="83" t="s">
        <v>333</v>
      </c>
      <c r="E35" s="179" t="s">
        <v>331</v>
      </c>
      <c r="F35" s="32"/>
    </row>
    <row r="36" spans="1:7" ht="54" customHeight="1">
      <c r="A36" s="143"/>
      <c r="B36" s="146">
        <v>75615</v>
      </c>
      <c r="C36" s="138"/>
      <c r="D36" s="150" t="s">
        <v>334</v>
      </c>
      <c r="E36" s="181" t="s">
        <v>335</v>
      </c>
      <c r="F36" s="32"/>
      <c r="G36" t="s">
        <v>428</v>
      </c>
    </row>
    <row r="37" spans="1:6" ht="16.5" customHeight="1">
      <c r="A37" s="143"/>
      <c r="B37" s="32"/>
      <c r="C37" s="138" t="s">
        <v>336</v>
      </c>
      <c r="D37" s="83" t="s">
        <v>337</v>
      </c>
      <c r="E37" s="179" t="s">
        <v>338</v>
      </c>
      <c r="F37" s="32"/>
    </row>
    <row r="38" spans="1:6" ht="16.5" customHeight="1">
      <c r="A38" s="143"/>
      <c r="B38" s="32"/>
      <c r="C38" s="138" t="s">
        <v>339</v>
      </c>
      <c r="D38" s="83" t="s">
        <v>340</v>
      </c>
      <c r="E38" s="179" t="s">
        <v>341</v>
      </c>
      <c r="F38" s="32"/>
    </row>
    <row r="39" spans="1:6" ht="16.5" customHeight="1">
      <c r="A39" s="143"/>
      <c r="B39" s="32"/>
      <c r="C39" s="138" t="s">
        <v>342</v>
      </c>
      <c r="D39" s="83" t="s">
        <v>343</v>
      </c>
      <c r="E39" s="179" t="s">
        <v>344</v>
      </c>
      <c r="F39" s="32"/>
    </row>
    <row r="40" spans="1:6" ht="16.5" customHeight="1">
      <c r="A40" s="143"/>
      <c r="B40" s="32"/>
      <c r="C40" s="138" t="s">
        <v>345</v>
      </c>
      <c r="D40" s="83" t="s">
        <v>346</v>
      </c>
      <c r="E40" s="179" t="s">
        <v>347</v>
      </c>
      <c r="F40" s="32"/>
    </row>
    <row r="41" spans="1:6" ht="16.5" customHeight="1">
      <c r="A41" s="143"/>
      <c r="B41" s="32"/>
      <c r="C41" s="138" t="s">
        <v>348</v>
      </c>
      <c r="D41" s="83" t="s">
        <v>349</v>
      </c>
      <c r="E41" s="179" t="s">
        <v>350</v>
      </c>
      <c r="F41" s="32"/>
    </row>
    <row r="42" spans="1:6" ht="24.75" customHeight="1">
      <c r="A42" s="143"/>
      <c r="B42" s="32"/>
      <c r="C42" s="138" t="s">
        <v>351</v>
      </c>
      <c r="D42" s="83" t="s">
        <v>352</v>
      </c>
      <c r="E42" s="153" t="s">
        <v>353</v>
      </c>
      <c r="F42" s="32"/>
    </row>
    <row r="43" spans="1:6" ht="51" customHeight="1">
      <c r="A43" s="143"/>
      <c r="B43" s="146">
        <v>75616</v>
      </c>
      <c r="C43" s="138"/>
      <c r="D43" s="150" t="s">
        <v>354</v>
      </c>
      <c r="E43" s="181" t="s">
        <v>355</v>
      </c>
      <c r="F43" s="32"/>
    </row>
    <row r="44" spans="1:6" ht="16.5" customHeight="1">
      <c r="A44" s="143"/>
      <c r="B44" s="32"/>
      <c r="C44" s="138" t="s">
        <v>336</v>
      </c>
      <c r="D44" s="83" t="s">
        <v>337</v>
      </c>
      <c r="E44" s="179" t="s">
        <v>356</v>
      </c>
      <c r="F44" s="32"/>
    </row>
    <row r="45" spans="1:6" ht="16.5" customHeight="1">
      <c r="A45" s="143"/>
      <c r="B45" s="32"/>
      <c r="C45" s="138" t="s">
        <v>339</v>
      </c>
      <c r="D45" s="83" t="s">
        <v>340</v>
      </c>
      <c r="E45" s="179" t="s">
        <v>357</v>
      </c>
      <c r="F45" s="32"/>
    </row>
    <row r="46" spans="1:6" ht="16.5" customHeight="1">
      <c r="A46" s="143"/>
      <c r="B46" s="32"/>
      <c r="C46" s="138" t="s">
        <v>342</v>
      </c>
      <c r="D46" s="83" t="s">
        <v>343</v>
      </c>
      <c r="E46" s="179" t="s">
        <v>358</v>
      </c>
      <c r="F46" s="32"/>
    </row>
    <row r="47" spans="1:6" ht="16.5" customHeight="1">
      <c r="A47" s="143"/>
      <c r="B47" s="32"/>
      <c r="C47" s="138" t="s">
        <v>345</v>
      </c>
      <c r="D47" s="83" t="s">
        <v>346</v>
      </c>
      <c r="E47" s="179" t="s">
        <v>359</v>
      </c>
      <c r="F47" s="32"/>
    </row>
    <row r="48" spans="1:6" ht="16.5" customHeight="1">
      <c r="A48" s="143"/>
      <c r="B48" s="32"/>
      <c r="C48" s="138" t="s">
        <v>360</v>
      </c>
      <c r="D48" s="83" t="s">
        <v>361</v>
      </c>
      <c r="E48" s="179" t="s">
        <v>362</v>
      </c>
      <c r="F48" s="32"/>
    </row>
    <row r="49" spans="1:6" ht="16.5" customHeight="1">
      <c r="A49" s="143"/>
      <c r="B49" s="32"/>
      <c r="C49" s="138" t="s">
        <v>363</v>
      </c>
      <c r="D49" s="83" t="s">
        <v>364</v>
      </c>
      <c r="E49" s="153" t="s">
        <v>366</v>
      </c>
      <c r="F49" s="32"/>
    </row>
    <row r="50" spans="1:6" ht="16.5" customHeight="1">
      <c r="A50" s="143"/>
      <c r="B50" s="32"/>
      <c r="C50" s="138" t="s">
        <v>348</v>
      </c>
      <c r="D50" s="83" t="s">
        <v>349</v>
      </c>
      <c r="E50" s="179" t="s">
        <v>365</v>
      </c>
      <c r="F50" s="32"/>
    </row>
    <row r="51" spans="1:6" ht="16.5" customHeight="1">
      <c r="A51" s="143"/>
      <c r="B51" s="32"/>
      <c r="C51" s="138" t="s">
        <v>367</v>
      </c>
      <c r="D51" s="83" t="s">
        <v>432</v>
      </c>
      <c r="E51" s="179" t="s">
        <v>368</v>
      </c>
      <c r="F51" s="32"/>
    </row>
    <row r="52" spans="1:6" ht="27" customHeight="1">
      <c r="A52" s="143"/>
      <c r="B52" s="32"/>
      <c r="C52" s="138" t="s">
        <v>351</v>
      </c>
      <c r="D52" s="83" t="s">
        <v>352</v>
      </c>
      <c r="E52" s="179" t="s">
        <v>369</v>
      </c>
      <c r="F52" s="32"/>
    </row>
    <row r="53" spans="1:6" ht="35.25" customHeight="1">
      <c r="A53" s="143"/>
      <c r="B53" s="146">
        <v>75618</v>
      </c>
      <c r="C53" s="138"/>
      <c r="D53" s="150" t="s">
        <v>370</v>
      </c>
      <c r="E53" s="181" t="s">
        <v>371</v>
      </c>
      <c r="F53" s="32"/>
    </row>
    <row r="54" spans="1:6" ht="20.25" customHeight="1">
      <c r="A54" s="143"/>
      <c r="B54" s="32"/>
      <c r="C54" s="138" t="s">
        <v>372</v>
      </c>
      <c r="D54" s="83" t="s">
        <v>373</v>
      </c>
      <c r="E54" s="179" t="s">
        <v>374</v>
      </c>
      <c r="F54" s="32"/>
    </row>
    <row r="55" spans="1:6" ht="24.75" customHeight="1">
      <c r="A55" s="143"/>
      <c r="B55" s="32"/>
      <c r="C55" s="138" t="s">
        <v>375</v>
      </c>
      <c r="D55" s="83" t="s">
        <v>376</v>
      </c>
      <c r="E55" s="179" t="s">
        <v>377</v>
      </c>
      <c r="F55" s="32"/>
    </row>
    <row r="56" spans="1:6" ht="27" customHeight="1">
      <c r="A56" s="143"/>
      <c r="B56" s="146">
        <v>75621</v>
      </c>
      <c r="C56" s="138"/>
      <c r="D56" s="150" t="s">
        <v>378</v>
      </c>
      <c r="E56" s="181" t="s">
        <v>379</v>
      </c>
      <c r="F56" s="32"/>
    </row>
    <row r="57" spans="1:6" ht="27" customHeight="1">
      <c r="A57" s="143"/>
      <c r="B57" s="32"/>
      <c r="C57" s="138" t="s">
        <v>380</v>
      </c>
      <c r="D57" s="83" t="s">
        <v>381</v>
      </c>
      <c r="E57" s="179" t="s">
        <v>382</v>
      </c>
      <c r="F57" s="32"/>
    </row>
    <row r="58" spans="1:6" ht="21" customHeight="1">
      <c r="A58" s="143"/>
      <c r="B58" s="32"/>
      <c r="C58" s="138" t="s">
        <v>383</v>
      </c>
      <c r="D58" s="83" t="s">
        <v>384</v>
      </c>
      <c r="E58" s="179" t="s">
        <v>385</v>
      </c>
      <c r="F58" s="32"/>
    </row>
    <row r="59" spans="1:6" ht="21" customHeight="1">
      <c r="A59" s="147" t="s">
        <v>386</v>
      </c>
      <c r="B59" s="32"/>
      <c r="C59" s="138"/>
      <c r="D59" s="148" t="s">
        <v>433</v>
      </c>
      <c r="E59" s="180" t="s">
        <v>387</v>
      </c>
      <c r="F59" s="32"/>
    </row>
    <row r="60" spans="1:6" ht="21" customHeight="1">
      <c r="A60" s="143"/>
      <c r="B60" s="146">
        <v>75801</v>
      </c>
      <c r="C60" s="138"/>
      <c r="D60" s="150" t="s">
        <v>388</v>
      </c>
      <c r="E60" s="181" t="s">
        <v>389</v>
      </c>
      <c r="F60" s="32"/>
    </row>
    <row r="61" spans="1:6" ht="21" customHeight="1">
      <c r="A61" s="143"/>
      <c r="B61" s="32"/>
      <c r="C61" s="138" t="s">
        <v>390</v>
      </c>
      <c r="D61" s="83" t="s">
        <v>391</v>
      </c>
      <c r="E61" s="179" t="s">
        <v>389</v>
      </c>
      <c r="F61" s="32"/>
    </row>
    <row r="62" spans="1:6" ht="21" customHeight="1">
      <c r="A62" s="143"/>
      <c r="B62" s="146">
        <v>75807</v>
      </c>
      <c r="C62" s="138"/>
      <c r="D62" s="150" t="s">
        <v>392</v>
      </c>
      <c r="E62" s="181" t="s">
        <v>393</v>
      </c>
      <c r="F62" s="32"/>
    </row>
    <row r="63" spans="1:6" ht="21" customHeight="1">
      <c r="A63" s="143"/>
      <c r="B63" s="32"/>
      <c r="C63" s="138" t="s">
        <v>390</v>
      </c>
      <c r="D63" s="83" t="s">
        <v>391</v>
      </c>
      <c r="E63" s="179" t="s">
        <v>393</v>
      </c>
      <c r="F63" s="32"/>
    </row>
    <row r="64" spans="1:6" ht="21" customHeight="1">
      <c r="A64" s="143"/>
      <c r="B64" s="146">
        <v>75831</v>
      </c>
      <c r="C64" s="138"/>
      <c r="D64" s="150" t="s">
        <v>394</v>
      </c>
      <c r="E64" s="181" t="s">
        <v>395</v>
      </c>
      <c r="F64" s="32"/>
    </row>
    <row r="65" spans="1:6" ht="1.5" customHeight="1" hidden="1">
      <c r="A65" s="143"/>
      <c r="B65" s="32"/>
      <c r="C65" s="138"/>
      <c r="D65" s="83"/>
      <c r="E65" s="179"/>
      <c r="F65" s="32"/>
    </row>
    <row r="66" spans="1:6" ht="21" customHeight="1">
      <c r="A66" s="143"/>
      <c r="B66" s="32"/>
      <c r="C66" s="138" t="s">
        <v>390</v>
      </c>
      <c r="D66" s="83" t="s">
        <v>391</v>
      </c>
      <c r="E66" s="179" t="s">
        <v>395</v>
      </c>
      <c r="F66" s="32"/>
    </row>
    <row r="67" spans="1:6" ht="21" customHeight="1">
      <c r="A67" s="147" t="s">
        <v>413</v>
      </c>
      <c r="B67" s="32"/>
      <c r="C67" s="138"/>
      <c r="D67" s="148" t="s">
        <v>414</v>
      </c>
      <c r="E67" s="180" t="s">
        <v>415</v>
      </c>
      <c r="F67" s="180" t="s">
        <v>662</v>
      </c>
    </row>
    <row r="68" spans="1:6" ht="21" customHeight="1">
      <c r="A68" s="147"/>
      <c r="B68" s="146">
        <v>80101</v>
      </c>
      <c r="C68" s="138"/>
      <c r="D68" s="150" t="s">
        <v>525</v>
      </c>
      <c r="E68" s="180"/>
      <c r="F68" s="181" t="s">
        <v>662</v>
      </c>
    </row>
    <row r="69" spans="1:6" ht="27.75" customHeight="1">
      <c r="A69" s="147"/>
      <c r="B69" s="146"/>
      <c r="C69" s="138" t="s">
        <v>661</v>
      </c>
      <c r="D69" s="195" t="s">
        <v>278</v>
      </c>
      <c r="E69" s="180"/>
      <c r="F69" s="179" t="s">
        <v>662</v>
      </c>
    </row>
    <row r="70" spans="1:6" ht="21" customHeight="1">
      <c r="A70" s="143"/>
      <c r="B70" s="146">
        <v>80195</v>
      </c>
      <c r="C70" s="138"/>
      <c r="D70" s="150" t="s">
        <v>280</v>
      </c>
      <c r="E70" s="181" t="s">
        <v>415</v>
      </c>
      <c r="F70" s="32"/>
    </row>
    <row r="71" spans="1:6" ht="33" customHeight="1">
      <c r="A71" s="143"/>
      <c r="B71" s="32"/>
      <c r="C71" s="138" t="s">
        <v>407</v>
      </c>
      <c r="D71" s="83" t="s">
        <v>408</v>
      </c>
      <c r="E71" s="179" t="s">
        <v>415</v>
      </c>
      <c r="F71" s="32"/>
    </row>
    <row r="72" spans="1:6" ht="21" customHeight="1">
      <c r="A72" s="147" t="s">
        <v>396</v>
      </c>
      <c r="B72" s="32"/>
      <c r="C72" s="138"/>
      <c r="D72" s="148" t="s">
        <v>397</v>
      </c>
      <c r="E72" s="180" t="s">
        <v>398</v>
      </c>
      <c r="F72" s="32"/>
    </row>
    <row r="73" spans="1:6" ht="44.25" customHeight="1">
      <c r="A73" s="143"/>
      <c r="B73" s="146">
        <v>85212</v>
      </c>
      <c r="C73" s="138"/>
      <c r="D73" s="150" t="s">
        <v>399</v>
      </c>
      <c r="E73" s="181" t="s">
        <v>400</v>
      </c>
      <c r="F73" s="32"/>
    </row>
    <row r="74" spans="1:6" ht="52.5" customHeight="1">
      <c r="A74" s="143"/>
      <c r="B74" s="32"/>
      <c r="C74" s="138" t="s">
        <v>315</v>
      </c>
      <c r="D74" s="83" t="s">
        <v>317</v>
      </c>
      <c r="E74" s="179" t="s">
        <v>401</v>
      </c>
      <c r="F74" s="32"/>
    </row>
    <row r="75" spans="1:6" ht="36.75" customHeight="1">
      <c r="A75" s="143"/>
      <c r="B75" s="32"/>
      <c r="C75" s="138" t="s">
        <v>318</v>
      </c>
      <c r="D75" s="83" t="s">
        <v>319</v>
      </c>
      <c r="E75" s="179" t="s">
        <v>402</v>
      </c>
      <c r="F75" s="32"/>
    </row>
    <row r="76" spans="1:6" ht="68.25" customHeight="1">
      <c r="A76" s="143"/>
      <c r="B76" s="146">
        <v>85213</v>
      </c>
      <c r="C76" s="138"/>
      <c r="D76" s="150" t="s">
        <v>434</v>
      </c>
      <c r="E76" s="181" t="s">
        <v>403</v>
      </c>
      <c r="F76" s="32"/>
    </row>
    <row r="77" spans="1:6" ht="51" customHeight="1">
      <c r="A77" s="143"/>
      <c r="B77" s="32"/>
      <c r="C77" s="138" t="s">
        <v>315</v>
      </c>
      <c r="D77" s="83" t="s">
        <v>317</v>
      </c>
      <c r="E77" s="179" t="s">
        <v>403</v>
      </c>
      <c r="F77" s="32"/>
    </row>
    <row r="78" spans="1:6" ht="26.25" customHeight="1">
      <c r="A78" s="143"/>
      <c r="B78" s="146">
        <v>85214</v>
      </c>
      <c r="C78" s="138"/>
      <c r="D78" s="150" t="s">
        <v>404</v>
      </c>
      <c r="E78" s="181" t="s">
        <v>405</v>
      </c>
      <c r="F78" s="32"/>
    </row>
    <row r="79" spans="1:6" ht="53.25" customHeight="1">
      <c r="A79" s="143"/>
      <c r="B79" s="32"/>
      <c r="C79" s="138" t="s">
        <v>315</v>
      </c>
      <c r="D79" s="83" t="s">
        <v>317</v>
      </c>
      <c r="E79" s="179" t="s">
        <v>406</v>
      </c>
      <c r="F79" s="32"/>
    </row>
    <row r="80" spans="1:6" ht="36.75" customHeight="1">
      <c r="A80" s="143"/>
      <c r="B80" s="32"/>
      <c r="C80" s="138" t="s">
        <v>407</v>
      </c>
      <c r="D80" s="83" t="s">
        <v>408</v>
      </c>
      <c r="E80" s="179" t="s">
        <v>409</v>
      </c>
      <c r="F80" s="32"/>
    </row>
    <row r="81" spans="1:6" ht="24.75" customHeight="1">
      <c r="A81" s="143"/>
      <c r="B81" s="146">
        <v>85219</v>
      </c>
      <c r="C81" s="138"/>
      <c r="D81" s="150" t="s">
        <v>410</v>
      </c>
      <c r="E81" s="181" t="s">
        <v>411</v>
      </c>
      <c r="F81" s="32"/>
    </row>
    <row r="82" spans="1:6" ht="27" customHeight="1">
      <c r="A82" s="143"/>
      <c r="B82" s="32"/>
      <c r="C82" s="138" t="s">
        <v>407</v>
      </c>
      <c r="D82" s="83" t="s">
        <v>408</v>
      </c>
      <c r="E82" s="179" t="s">
        <v>411</v>
      </c>
      <c r="F82" s="32"/>
    </row>
    <row r="83" spans="1:6" ht="27" customHeight="1">
      <c r="A83" s="143"/>
      <c r="B83" s="146">
        <v>85295</v>
      </c>
      <c r="C83" s="138"/>
      <c r="D83" s="150" t="s">
        <v>280</v>
      </c>
      <c r="E83" s="181" t="s">
        <v>412</v>
      </c>
      <c r="F83" s="32"/>
    </row>
    <row r="84" spans="1:6" ht="27" customHeight="1">
      <c r="A84" s="143"/>
      <c r="B84" s="32"/>
      <c r="C84" s="138" t="s">
        <v>407</v>
      </c>
      <c r="D84" s="83" t="s">
        <v>408</v>
      </c>
      <c r="E84" s="179" t="s">
        <v>412</v>
      </c>
      <c r="F84" s="32"/>
    </row>
    <row r="85" spans="1:6" ht="27" customHeight="1">
      <c r="A85" s="147" t="s">
        <v>416</v>
      </c>
      <c r="B85" s="32"/>
      <c r="C85" s="138"/>
      <c r="D85" s="148" t="s">
        <v>417</v>
      </c>
      <c r="E85" s="180" t="s">
        <v>418</v>
      </c>
      <c r="F85" s="149" t="s">
        <v>419</v>
      </c>
    </row>
    <row r="86" spans="1:6" ht="27" customHeight="1">
      <c r="A86" s="143"/>
      <c r="B86" s="146">
        <v>90001</v>
      </c>
      <c r="C86" s="138"/>
      <c r="D86" s="150" t="s">
        <v>420</v>
      </c>
      <c r="E86" s="181" t="s">
        <v>281</v>
      </c>
      <c r="F86" s="146" t="s">
        <v>419</v>
      </c>
    </row>
    <row r="87" spans="1:6" ht="27" customHeight="1">
      <c r="A87" s="143"/>
      <c r="B87" s="32"/>
      <c r="C87" s="138" t="s">
        <v>296</v>
      </c>
      <c r="D87" s="83" t="s">
        <v>297</v>
      </c>
      <c r="E87" s="179" t="s">
        <v>281</v>
      </c>
      <c r="F87" s="32"/>
    </row>
    <row r="88" spans="1:6" ht="27" customHeight="1">
      <c r="A88" s="143"/>
      <c r="B88" s="32"/>
      <c r="C88" s="138" t="s">
        <v>421</v>
      </c>
      <c r="D88" s="83" t="s">
        <v>278</v>
      </c>
      <c r="E88" s="179"/>
      <c r="F88" s="32" t="s">
        <v>419</v>
      </c>
    </row>
    <row r="89" spans="1:6" ht="27" customHeight="1">
      <c r="A89" s="143"/>
      <c r="B89" s="146">
        <v>90020</v>
      </c>
      <c r="C89" s="138"/>
      <c r="D89" s="150" t="s">
        <v>422</v>
      </c>
      <c r="E89" s="152" t="s">
        <v>425</v>
      </c>
      <c r="F89" s="32"/>
    </row>
    <row r="90" spans="1:6" ht="18.75" customHeight="1">
      <c r="A90" s="143"/>
      <c r="B90" s="32"/>
      <c r="C90" s="138" t="s">
        <v>423</v>
      </c>
      <c r="D90" s="83" t="s">
        <v>424</v>
      </c>
      <c r="E90" s="153" t="s">
        <v>425</v>
      </c>
      <c r="F90" s="32"/>
    </row>
    <row r="91" spans="1:6" ht="0.75" customHeight="1" hidden="1">
      <c r="A91" s="18"/>
      <c r="B91" s="142"/>
      <c r="C91" s="19"/>
      <c r="D91" s="19"/>
      <c r="E91" s="19"/>
      <c r="F91" s="19"/>
    </row>
    <row r="92" spans="1:6" s="36" customFormat="1" ht="19.5" customHeight="1">
      <c r="A92" s="251" t="s">
        <v>38</v>
      </c>
      <c r="B92" s="252"/>
      <c r="C92" s="252"/>
      <c r="D92" s="253"/>
      <c r="E92" s="39" t="s">
        <v>426</v>
      </c>
      <c r="F92" s="102" t="s">
        <v>663</v>
      </c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6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  <row r="109" spans="2:4" ht="12.75">
      <c r="B109" s="1"/>
      <c r="C109" s="1"/>
      <c r="D109" s="1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  <row r="120" spans="2:4" ht="12.75">
      <c r="B120" s="1"/>
      <c r="C120" s="1"/>
      <c r="D120" s="1"/>
    </row>
    <row r="121" spans="2:4" ht="12.75">
      <c r="B121" s="1"/>
      <c r="C121" s="1"/>
      <c r="D121" s="1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</sheetData>
  <sheetProtection/>
  <mergeCells count="2">
    <mergeCell ref="A92:D92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
do uchwały  budżetowej
Nr XXVII/136/08 z dn.30.12.2008 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3">
      <selection activeCell="I22" sqref="I2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78" t="s">
        <v>99</v>
      </c>
      <c r="B1" s="278"/>
      <c r="C1" s="278"/>
      <c r="D1" s="278"/>
      <c r="E1" s="278"/>
      <c r="F1" s="278"/>
      <c r="G1" s="278"/>
      <c r="H1" s="278"/>
      <c r="I1" s="278"/>
      <c r="J1" s="278"/>
    </row>
    <row r="2" ht="12.75">
      <c r="J2" s="7" t="s">
        <v>14</v>
      </c>
    </row>
    <row r="3" spans="1:10" s="4" customFormat="1" ht="20.25" customHeight="1">
      <c r="A3" s="265" t="s">
        <v>1</v>
      </c>
      <c r="B3" s="275" t="s">
        <v>2</v>
      </c>
      <c r="C3" s="275" t="s">
        <v>3</v>
      </c>
      <c r="D3" s="266" t="s">
        <v>37</v>
      </c>
      <c r="E3" s="266" t="s">
        <v>36</v>
      </c>
      <c r="F3" s="266" t="s">
        <v>28</v>
      </c>
      <c r="G3" s="266"/>
      <c r="H3" s="266"/>
      <c r="I3" s="266"/>
      <c r="J3" s="266"/>
    </row>
    <row r="4" spans="1:10" s="4" customFormat="1" ht="20.25" customHeight="1">
      <c r="A4" s="265"/>
      <c r="B4" s="276"/>
      <c r="C4" s="276"/>
      <c r="D4" s="265"/>
      <c r="E4" s="266"/>
      <c r="F4" s="266" t="s">
        <v>34</v>
      </c>
      <c r="G4" s="266" t="s">
        <v>5</v>
      </c>
      <c r="H4" s="266"/>
      <c r="I4" s="266"/>
      <c r="J4" s="266" t="s">
        <v>35</v>
      </c>
    </row>
    <row r="5" spans="1:10" s="4" customFormat="1" ht="65.25" customHeight="1">
      <c r="A5" s="265"/>
      <c r="B5" s="277"/>
      <c r="C5" s="277"/>
      <c r="D5" s="265"/>
      <c r="E5" s="266"/>
      <c r="F5" s="266"/>
      <c r="G5" s="11" t="s">
        <v>100</v>
      </c>
      <c r="H5" s="11" t="s">
        <v>33</v>
      </c>
      <c r="I5" s="11" t="s">
        <v>101</v>
      </c>
      <c r="J5" s="266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>
        <v>750</v>
      </c>
      <c r="B7" s="15">
        <v>75011</v>
      </c>
      <c r="C7" s="15">
        <v>2010</v>
      </c>
      <c r="D7" s="15" t="s">
        <v>316</v>
      </c>
      <c r="E7" s="15" t="s">
        <v>316</v>
      </c>
      <c r="F7" s="15" t="s">
        <v>316</v>
      </c>
      <c r="G7" s="15" t="s">
        <v>316</v>
      </c>
      <c r="H7" s="15"/>
      <c r="I7" s="15"/>
      <c r="J7" s="15"/>
    </row>
    <row r="8" spans="1:10" ht="19.5" customHeight="1">
      <c r="A8" s="17">
        <v>751</v>
      </c>
      <c r="B8" s="17">
        <v>75101</v>
      </c>
      <c r="C8" s="17">
        <v>2010</v>
      </c>
      <c r="D8" s="17" t="s">
        <v>325</v>
      </c>
      <c r="E8" s="17" t="s">
        <v>325</v>
      </c>
      <c r="F8" s="17" t="s">
        <v>325</v>
      </c>
      <c r="G8" s="17" t="s">
        <v>325</v>
      </c>
      <c r="H8" s="17"/>
      <c r="I8" s="17"/>
      <c r="J8" s="17"/>
    </row>
    <row r="9" spans="1:10" ht="19.5" customHeight="1">
      <c r="A9" s="17">
        <v>801</v>
      </c>
      <c r="B9" s="17">
        <v>80195</v>
      </c>
      <c r="C9" s="17">
        <v>2030</v>
      </c>
      <c r="D9" s="17" t="s">
        <v>415</v>
      </c>
      <c r="E9" s="17" t="s">
        <v>415</v>
      </c>
      <c r="F9" s="17" t="s">
        <v>415</v>
      </c>
      <c r="G9" s="17"/>
      <c r="H9" s="17"/>
      <c r="I9" s="17" t="s">
        <v>415</v>
      </c>
      <c r="J9" s="17"/>
    </row>
    <row r="10" spans="1:10" ht="19.5" customHeight="1">
      <c r="A10" s="17">
        <v>852</v>
      </c>
      <c r="B10" s="17">
        <v>85212</v>
      </c>
      <c r="C10" s="17">
        <v>2010</v>
      </c>
      <c r="D10" s="17" t="s">
        <v>401</v>
      </c>
      <c r="E10" s="17" t="s">
        <v>401</v>
      </c>
      <c r="F10" s="17" t="s">
        <v>401</v>
      </c>
      <c r="G10" s="17" t="s">
        <v>576</v>
      </c>
      <c r="H10" s="17"/>
      <c r="I10" s="17" t="s">
        <v>577</v>
      </c>
      <c r="J10" s="17"/>
    </row>
    <row r="11" spans="1:10" ht="19.5" customHeight="1">
      <c r="A11" s="17">
        <v>852</v>
      </c>
      <c r="B11" s="17">
        <v>85213</v>
      </c>
      <c r="C11" s="17">
        <v>2010</v>
      </c>
      <c r="D11" s="17" t="s">
        <v>403</v>
      </c>
      <c r="E11" s="17" t="s">
        <v>403</v>
      </c>
      <c r="F11" s="17" t="s">
        <v>403</v>
      </c>
      <c r="G11" s="17" t="s">
        <v>403</v>
      </c>
      <c r="H11" s="17"/>
      <c r="I11" s="17"/>
      <c r="J11" s="17"/>
    </row>
    <row r="12" spans="1:10" ht="19.5" customHeight="1">
      <c r="A12" s="17">
        <v>852</v>
      </c>
      <c r="B12" s="17">
        <v>85214</v>
      </c>
      <c r="C12" s="17">
        <v>2010</v>
      </c>
      <c r="D12" s="17" t="s">
        <v>406</v>
      </c>
      <c r="E12" s="17" t="s">
        <v>406</v>
      </c>
      <c r="F12" s="17" t="s">
        <v>406</v>
      </c>
      <c r="G12" s="17"/>
      <c r="H12" s="17"/>
      <c r="I12" s="17" t="s">
        <v>406</v>
      </c>
      <c r="J12" s="17"/>
    </row>
    <row r="13" spans="1:10" ht="19.5" customHeight="1">
      <c r="A13" s="17">
        <v>852</v>
      </c>
      <c r="B13" s="17">
        <v>85214</v>
      </c>
      <c r="C13" s="17">
        <v>2030</v>
      </c>
      <c r="D13" s="17" t="s">
        <v>409</v>
      </c>
      <c r="E13" s="17" t="s">
        <v>409</v>
      </c>
      <c r="F13" s="17" t="s">
        <v>409</v>
      </c>
      <c r="G13" s="17"/>
      <c r="H13" s="17"/>
      <c r="I13" s="17" t="s">
        <v>409</v>
      </c>
      <c r="J13" s="17"/>
    </row>
    <row r="14" spans="1:10" ht="19.5" customHeight="1">
      <c r="A14" s="17">
        <v>852</v>
      </c>
      <c r="B14" s="17">
        <v>85219</v>
      </c>
      <c r="C14" s="17">
        <v>2030</v>
      </c>
      <c r="D14" s="17" t="s">
        <v>411</v>
      </c>
      <c r="E14" s="17" t="s">
        <v>411</v>
      </c>
      <c r="F14" s="17" t="s">
        <v>411</v>
      </c>
      <c r="G14" s="17" t="s">
        <v>627</v>
      </c>
      <c r="H14" s="17"/>
      <c r="I14" s="17" t="s">
        <v>628</v>
      </c>
      <c r="J14" s="17"/>
    </row>
    <row r="15" spans="1:10" ht="19.5" customHeight="1">
      <c r="A15" s="17">
        <v>852</v>
      </c>
      <c r="B15" s="17">
        <v>85295</v>
      </c>
      <c r="C15" s="17">
        <v>2030</v>
      </c>
      <c r="D15" s="17" t="s">
        <v>412</v>
      </c>
      <c r="E15" s="17" t="s">
        <v>412</v>
      </c>
      <c r="F15" s="17" t="s">
        <v>412</v>
      </c>
      <c r="G15" s="17"/>
      <c r="H15" s="17"/>
      <c r="I15" s="17" t="s">
        <v>412</v>
      </c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274" t="s">
        <v>629</v>
      </c>
      <c r="B20" s="274"/>
      <c r="C20" s="274"/>
      <c r="D20" s="274"/>
      <c r="E20" s="75" t="s">
        <v>630</v>
      </c>
      <c r="F20" s="75" t="s">
        <v>630</v>
      </c>
      <c r="G20" s="75" t="s">
        <v>631</v>
      </c>
      <c r="H20" s="13"/>
      <c r="I20" s="75" t="s">
        <v>632</v>
      </c>
      <c r="J20" s="13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 
do uchwały  budżetowej
Nr XXVII/136/08 z dn.30.12.2008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278" t="s">
        <v>102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35" t="s">
        <v>14</v>
      </c>
    </row>
    <row r="4" spans="1:10" ht="20.25" customHeight="1">
      <c r="A4" s="265" t="s">
        <v>1</v>
      </c>
      <c r="B4" s="275" t="s">
        <v>2</v>
      </c>
      <c r="C4" s="275" t="s">
        <v>3</v>
      </c>
      <c r="D4" s="266" t="s">
        <v>37</v>
      </c>
      <c r="E4" s="266" t="s">
        <v>36</v>
      </c>
      <c r="F4" s="266" t="s">
        <v>28</v>
      </c>
      <c r="G4" s="266"/>
      <c r="H4" s="266"/>
      <c r="I4" s="266"/>
      <c r="J4" s="266"/>
    </row>
    <row r="5" spans="1:10" ht="18" customHeight="1">
      <c r="A5" s="265"/>
      <c r="B5" s="276"/>
      <c r="C5" s="276"/>
      <c r="D5" s="265"/>
      <c r="E5" s="266"/>
      <c r="F5" s="266" t="s">
        <v>34</v>
      </c>
      <c r="G5" s="266" t="s">
        <v>5</v>
      </c>
      <c r="H5" s="266"/>
      <c r="I5" s="266"/>
      <c r="J5" s="266" t="s">
        <v>35</v>
      </c>
    </row>
    <row r="6" spans="1:10" ht="69" customHeight="1">
      <c r="A6" s="265"/>
      <c r="B6" s="277"/>
      <c r="C6" s="277"/>
      <c r="D6" s="265"/>
      <c r="E6" s="266"/>
      <c r="F6" s="266"/>
      <c r="G6" s="11" t="s">
        <v>100</v>
      </c>
      <c r="H6" s="11" t="s">
        <v>33</v>
      </c>
      <c r="I6" s="11" t="s">
        <v>101</v>
      </c>
      <c r="J6" s="266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274" t="s">
        <v>42</v>
      </c>
      <c r="B21" s="274"/>
      <c r="C21" s="274"/>
      <c r="D21" s="274"/>
      <c r="E21" s="13"/>
      <c r="F21" s="13"/>
      <c r="G21" s="13"/>
      <c r="H21" s="13"/>
      <c r="I21" s="13"/>
      <c r="J21" s="1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zoomScalePageLayoutView="0" workbookViewId="0" topLeftCell="B7">
      <selection activeCell="G9" sqref="G9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2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278" t="s">
        <v>103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51"/>
    </row>
    <row r="3" ht="12.75">
      <c r="M3" s="35" t="s">
        <v>14</v>
      </c>
    </row>
    <row r="4" spans="1:82" ht="20.25" customHeight="1">
      <c r="A4" s="287" t="s">
        <v>15</v>
      </c>
      <c r="B4" s="265" t="s">
        <v>1</v>
      </c>
      <c r="C4" s="275" t="s">
        <v>2</v>
      </c>
      <c r="D4" s="266" t="s">
        <v>50</v>
      </c>
      <c r="E4" s="285" t="s">
        <v>3</v>
      </c>
      <c r="F4" s="266" t="s">
        <v>36</v>
      </c>
      <c r="G4" s="266" t="s">
        <v>28</v>
      </c>
      <c r="H4" s="266"/>
      <c r="I4" s="266"/>
      <c r="J4" s="266"/>
      <c r="K4" s="266"/>
      <c r="L4" s="266"/>
      <c r="M4" s="266"/>
      <c r="CA4" s="1"/>
      <c r="CB4" s="1"/>
      <c r="CC4" s="1"/>
      <c r="CD4" s="1"/>
    </row>
    <row r="5" spans="1:82" ht="18" customHeight="1">
      <c r="A5" s="288"/>
      <c r="B5" s="265"/>
      <c r="C5" s="276"/>
      <c r="D5" s="265"/>
      <c r="E5" s="286"/>
      <c r="F5" s="266"/>
      <c r="G5" s="266" t="s">
        <v>34</v>
      </c>
      <c r="H5" s="266" t="s">
        <v>5</v>
      </c>
      <c r="I5" s="266"/>
      <c r="J5" s="266"/>
      <c r="K5" s="266"/>
      <c r="L5" s="266"/>
      <c r="M5" s="266" t="s">
        <v>35</v>
      </c>
      <c r="CA5" s="1"/>
      <c r="CB5" s="1"/>
      <c r="CC5" s="1"/>
      <c r="CD5" s="1"/>
    </row>
    <row r="6" spans="1:82" ht="69" customHeight="1">
      <c r="A6" s="289"/>
      <c r="B6" s="265"/>
      <c r="C6" s="277"/>
      <c r="D6" s="265"/>
      <c r="E6" s="286"/>
      <c r="F6" s="266"/>
      <c r="G6" s="266"/>
      <c r="H6" s="34" t="s">
        <v>57</v>
      </c>
      <c r="I6" s="34" t="s">
        <v>29</v>
      </c>
      <c r="J6" s="34" t="s">
        <v>31</v>
      </c>
      <c r="K6" s="34" t="s">
        <v>32</v>
      </c>
      <c r="L6" s="34" t="s">
        <v>58</v>
      </c>
      <c r="M6" s="266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279" t="s">
        <v>51</v>
      </c>
      <c r="B8" s="280"/>
      <c r="C8" s="281"/>
      <c r="D8" s="46"/>
      <c r="E8" s="47"/>
      <c r="F8" s="48"/>
      <c r="G8" s="48"/>
      <c r="H8" s="48"/>
      <c r="I8" s="48"/>
      <c r="J8" s="48"/>
      <c r="K8" s="48"/>
      <c r="L8" s="48"/>
      <c r="M8" s="48"/>
      <c r="CA8" s="1"/>
      <c r="CB8" s="1"/>
      <c r="CC8" s="1"/>
      <c r="CD8" s="1"/>
    </row>
    <row r="9" spans="1:82" ht="90" customHeight="1">
      <c r="A9" s="23" t="s">
        <v>670</v>
      </c>
      <c r="B9" s="200" t="s">
        <v>273</v>
      </c>
      <c r="C9" s="200" t="s">
        <v>272</v>
      </c>
      <c r="D9" s="17"/>
      <c r="E9" s="201">
        <v>6659</v>
      </c>
      <c r="F9" s="167" t="s">
        <v>671</v>
      </c>
      <c r="G9" s="43"/>
      <c r="H9" s="43"/>
      <c r="I9" s="43"/>
      <c r="J9" s="43"/>
      <c r="K9" s="43"/>
      <c r="L9" s="43"/>
      <c r="M9" s="43" t="s">
        <v>671</v>
      </c>
      <c r="CA9" s="1"/>
      <c r="CB9" s="1"/>
      <c r="CC9" s="1"/>
      <c r="CD9" s="1"/>
    </row>
    <row r="10" spans="1:82" ht="19.5" customHeight="1">
      <c r="A10" s="19"/>
      <c r="B10" s="19"/>
      <c r="C10" s="19"/>
      <c r="D10" s="19"/>
      <c r="E10" s="44"/>
      <c r="F10" s="45"/>
      <c r="G10" s="45"/>
      <c r="H10" s="45"/>
      <c r="I10" s="45"/>
      <c r="J10" s="45"/>
      <c r="K10" s="45"/>
      <c r="L10" s="45"/>
      <c r="M10" s="45"/>
      <c r="CA10" s="1"/>
      <c r="CB10" s="1"/>
      <c r="CC10" s="1"/>
      <c r="CD10" s="1"/>
    </row>
    <row r="11" spans="1:82" ht="51.75" customHeight="1">
      <c r="A11" s="282" t="s">
        <v>52</v>
      </c>
      <c r="B11" s="283"/>
      <c r="C11" s="284"/>
      <c r="D11" s="46"/>
      <c r="E11" s="47"/>
      <c r="F11" s="48"/>
      <c r="G11" s="48"/>
      <c r="H11" s="48"/>
      <c r="I11" s="48"/>
      <c r="J11" s="48"/>
      <c r="K11" s="48"/>
      <c r="L11" s="48"/>
      <c r="M11" s="48"/>
      <c r="CA11" s="1"/>
      <c r="CB11" s="1"/>
      <c r="CC11" s="1"/>
      <c r="CD11" s="1"/>
    </row>
    <row r="12" spans="1:82" ht="100.5" customHeight="1">
      <c r="A12" s="23" t="s">
        <v>641</v>
      </c>
      <c r="B12" s="21">
        <v>801</v>
      </c>
      <c r="C12" s="21">
        <v>80104</v>
      </c>
      <c r="D12" s="17"/>
      <c r="E12" s="201">
        <v>2310</v>
      </c>
      <c r="F12" s="167" t="s">
        <v>522</v>
      </c>
      <c r="G12" s="167" t="s">
        <v>522</v>
      </c>
      <c r="H12" s="43"/>
      <c r="I12" s="167" t="s">
        <v>522</v>
      </c>
      <c r="J12" s="43"/>
      <c r="K12" s="43"/>
      <c r="L12" s="43"/>
      <c r="M12" s="43"/>
      <c r="CA12" s="1"/>
      <c r="CB12" s="1"/>
      <c r="CC12" s="1"/>
      <c r="CD12" s="1"/>
    </row>
    <row r="13" spans="1:82" ht="19.5" customHeight="1">
      <c r="A13" s="19"/>
      <c r="B13" s="19"/>
      <c r="C13" s="19"/>
      <c r="D13" s="19"/>
      <c r="E13" s="44"/>
      <c r="F13" s="45"/>
      <c r="G13" s="45"/>
      <c r="H13" s="45"/>
      <c r="I13" s="45"/>
      <c r="J13" s="45"/>
      <c r="K13" s="45"/>
      <c r="L13" s="45"/>
      <c r="M13" s="45"/>
      <c r="CA13" s="1"/>
      <c r="CB13" s="1"/>
      <c r="CC13" s="1"/>
      <c r="CD13" s="1"/>
    </row>
    <row r="14" spans="1:82" ht="51.75" customHeight="1">
      <c r="A14" s="282" t="s">
        <v>53</v>
      </c>
      <c r="B14" s="283"/>
      <c r="C14" s="284"/>
      <c r="D14" s="46"/>
      <c r="E14" s="47"/>
      <c r="F14" s="48"/>
      <c r="G14" s="48"/>
      <c r="H14" s="48"/>
      <c r="I14" s="48"/>
      <c r="J14" s="48"/>
      <c r="K14" s="48"/>
      <c r="L14" s="48"/>
      <c r="M14" s="48"/>
      <c r="CA14" s="1"/>
      <c r="CB14" s="1"/>
      <c r="CC14" s="1"/>
      <c r="CD14" s="1"/>
    </row>
    <row r="15" spans="1:82" ht="35.25" customHeight="1">
      <c r="A15" s="23" t="s">
        <v>642</v>
      </c>
      <c r="B15" s="21">
        <v>600</v>
      </c>
      <c r="C15" s="21">
        <v>60014</v>
      </c>
      <c r="D15" s="17"/>
      <c r="E15" s="201">
        <v>6620</v>
      </c>
      <c r="F15" s="167" t="s">
        <v>599</v>
      </c>
      <c r="G15" s="43"/>
      <c r="H15" s="43"/>
      <c r="I15" s="43"/>
      <c r="J15" s="43"/>
      <c r="K15" s="43"/>
      <c r="L15" s="43"/>
      <c r="M15" s="167" t="s">
        <v>599</v>
      </c>
      <c r="CA15" s="1"/>
      <c r="CB15" s="1"/>
      <c r="CC15" s="1"/>
      <c r="CD15" s="1"/>
    </row>
    <row r="16" spans="1:82" ht="19.5" customHeight="1">
      <c r="A16" s="19"/>
      <c r="B16" s="19"/>
      <c r="C16" s="19"/>
      <c r="D16" s="19"/>
      <c r="E16" s="44"/>
      <c r="F16" s="45"/>
      <c r="G16" s="45"/>
      <c r="H16" s="45"/>
      <c r="I16" s="45"/>
      <c r="J16" s="45"/>
      <c r="K16" s="45"/>
      <c r="L16" s="45"/>
      <c r="M16" s="45"/>
      <c r="CA16" s="1"/>
      <c r="CB16" s="1"/>
      <c r="CC16" s="1"/>
      <c r="CD16" s="1"/>
    </row>
    <row r="17" spans="1:82" ht="24.75" customHeight="1">
      <c r="A17" s="274" t="s">
        <v>42</v>
      </c>
      <c r="B17" s="274"/>
      <c r="C17" s="274"/>
      <c r="D17" s="49"/>
      <c r="E17" s="50"/>
      <c r="F17" s="50" t="s">
        <v>672</v>
      </c>
      <c r="G17" s="50" t="s">
        <v>522</v>
      </c>
      <c r="H17" s="49"/>
      <c r="I17" s="50" t="s">
        <v>522</v>
      </c>
      <c r="J17" s="49"/>
      <c r="K17" s="49"/>
      <c r="L17" s="49"/>
      <c r="M17" s="50" t="s">
        <v>673</v>
      </c>
      <c r="CA17" s="1"/>
      <c r="CB17" s="1"/>
      <c r="CC17" s="1"/>
      <c r="CD17" s="1"/>
    </row>
  </sheetData>
  <sheetProtection/>
  <mergeCells count="15">
    <mergeCell ref="E4:E6"/>
    <mergeCell ref="F4:F6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A17:C17"/>
    <mergeCell ref="A8:C8"/>
    <mergeCell ref="A11:C11"/>
    <mergeCell ref="A14:C14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77" r:id="rId1"/>
  <headerFooter alignWithMargins="0">
    <oddHeader>&amp;RZałącznik nr 7
do uchwały budżetowej
Nr XXVII/136/08 z dn.30.12.2008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bestFit="1" customWidth="1"/>
    <col min="5" max="5" width="15.00390625" style="0" customWidth="1"/>
    <col min="7" max="9" width="9.625" style="0" customWidth="1"/>
    <col min="10" max="10" width="7.75390625" style="0" customWidth="1"/>
    <col min="11" max="12" width="10.125" style="0" customWidth="1"/>
    <col min="13" max="13" width="14.375" style="0" customWidth="1"/>
  </cols>
  <sheetData>
    <row r="1" spans="1:13" ht="16.5">
      <c r="A1" s="290" t="s">
        <v>115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6.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14</v>
      </c>
    </row>
    <row r="5" spans="1:13" ht="15" customHeight="1">
      <c r="A5" s="265" t="s">
        <v>18</v>
      </c>
      <c r="B5" s="265" t="s">
        <v>104</v>
      </c>
      <c r="C5" s="266" t="s">
        <v>1</v>
      </c>
      <c r="D5" s="287" t="s">
        <v>2</v>
      </c>
      <c r="E5" s="266" t="s">
        <v>105</v>
      </c>
      <c r="F5" s="291" t="s">
        <v>112</v>
      </c>
      <c r="G5" s="292"/>
      <c r="H5" s="292"/>
      <c r="I5" s="293"/>
      <c r="J5" s="291" t="s">
        <v>106</v>
      </c>
      <c r="K5" s="292"/>
      <c r="L5" s="293"/>
      <c r="M5" s="266" t="s">
        <v>107</v>
      </c>
    </row>
    <row r="6" spans="1:13" ht="25.5" customHeight="1">
      <c r="A6" s="265"/>
      <c r="B6" s="265"/>
      <c r="C6" s="266"/>
      <c r="D6" s="288"/>
      <c r="E6" s="266"/>
      <c r="F6" s="266" t="s">
        <v>108</v>
      </c>
      <c r="G6" s="295" t="s">
        <v>109</v>
      </c>
      <c r="H6" s="296"/>
      <c r="I6" s="297"/>
      <c r="J6" s="266" t="s">
        <v>108</v>
      </c>
      <c r="K6" s="295" t="s">
        <v>116</v>
      </c>
      <c r="L6" s="297"/>
      <c r="M6" s="266"/>
    </row>
    <row r="7" spans="1:13" ht="23.25" customHeight="1">
      <c r="A7" s="265"/>
      <c r="B7" s="265"/>
      <c r="C7" s="266"/>
      <c r="D7" s="288"/>
      <c r="E7" s="266"/>
      <c r="F7" s="266"/>
      <c r="G7" s="266" t="s">
        <v>117</v>
      </c>
      <c r="H7" s="266"/>
      <c r="I7" s="298" t="s">
        <v>118</v>
      </c>
      <c r="J7" s="266"/>
      <c r="K7" s="266" t="s">
        <v>119</v>
      </c>
      <c r="L7" s="262" t="s">
        <v>120</v>
      </c>
      <c r="M7" s="266"/>
    </row>
    <row r="8" spans="1:13" ht="35.25" customHeight="1">
      <c r="A8" s="265"/>
      <c r="B8" s="265"/>
      <c r="C8" s="266"/>
      <c r="D8" s="289"/>
      <c r="E8" s="266"/>
      <c r="F8" s="266"/>
      <c r="G8" s="56" t="s">
        <v>121</v>
      </c>
      <c r="H8" s="56" t="s">
        <v>122</v>
      </c>
      <c r="I8" s="299"/>
      <c r="J8" s="266"/>
      <c r="K8" s="266"/>
      <c r="L8" s="262"/>
      <c r="M8" s="266"/>
    </row>
    <row r="9" spans="1:13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 ht="21.75" customHeight="1">
      <c r="A10" s="21"/>
      <c r="B10" s="72"/>
      <c r="C10" s="72"/>
      <c r="D10" s="72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1.75" customHeight="1">
      <c r="A11" s="21"/>
      <c r="B11" s="72"/>
      <c r="C11" s="72"/>
      <c r="D11" s="72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1.75" customHeight="1">
      <c r="A12" s="21"/>
      <c r="B12" s="72"/>
      <c r="C12" s="72"/>
      <c r="D12" s="72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1.75" customHeight="1">
      <c r="A13" s="73"/>
      <c r="B13" s="74"/>
      <c r="C13" s="74"/>
      <c r="D13" s="74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36" customFormat="1" ht="21.75" customHeight="1">
      <c r="A14" s="294" t="s">
        <v>42</v>
      </c>
      <c r="B14" s="294"/>
      <c r="C14" s="37"/>
      <c r="D14" s="37"/>
      <c r="E14" s="75"/>
      <c r="F14" s="75"/>
      <c r="G14" s="75"/>
      <c r="H14" s="75"/>
      <c r="I14" s="75"/>
      <c r="J14" s="75"/>
      <c r="K14" s="75"/>
      <c r="L14" s="75"/>
      <c r="M14" s="75"/>
    </row>
    <row r="15" ht="4.5" customHeight="1"/>
  </sheetData>
  <sheetProtection/>
  <mergeCells count="19">
    <mergeCell ref="K6:L6"/>
    <mergeCell ref="G7:H7"/>
    <mergeCell ref="I7:I8"/>
    <mergeCell ref="K7:K8"/>
    <mergeCell ref="L7:L8"/>
    <mergeCell ref="A14:B14"/>
    <mergeCell ref="F6:F8"/>
    <mergeCell ref="G6:I6"/>
    <mergeCell ref="J6:J8"/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bestFit="1" customWidth="1"/>
    <col min="5" max="5" width="15.00390625" style="0" customWidth="1"/>
    <col min="7" max="7" width="9.625" style="0" customWidth="1"/>
    <col min="8" max="8" width="7.75390625" style="0" customWidth="1"/>
    <col min="9" max="9" width="10.125" style="0" customWidth="1"/>
    <col min="10" max="10" width="14.375" style="0" customWidth="1"/>
  </cols>
  <sheetData>
    <row r="1" spans="1:10" ht="16.5">
      <c r="A1" s="290" t="s">
        <v>111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6.5">
      <c r="A2" s="290"/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7" t="s">
        <v>14</v>
      </c>
    </row>
    <row r="5" spans="1:10" ht="15" customHeight="1">
      <c r="A5" s="265" t="s">
        <v>18</v>
      </c>
      <c r="B5" s="265" t="s">
        <v>104</v>
      </c>
      <c r="C5" s="266" t="s">
        <v>1</v>
      </c>
      <c r="D5" s="287" t="s">
        <v>2</v>
      </c>
      <c r="E5" s="266" t="s">
        <v>105</v>
      </c>
      <c r="F5" s="266" t="s">
        <v>112</v>
      </c>
      <c r="G5" s="266"/>
      <c r="H5" s="266" t="s">
        <v>106</v>
      </c>
      <c r="I5" s="266"/>
      <c r="J5" s="266" t="s">
        <v>107</v>
      </c>
    </row>
    <row r="6" spans="1:10" ht="15" customHeight="1">
      <c r="A6" s="265"/>
      <c r="B6" s="265"/>
      <c r="C6" s="266"/>
      <c r="D6" s="288"/>
      <c r="E6" s="266"/>
      <c r="F6" s="266" t="s">
        <v>108</v>
      </c>
      <c r="G6" s="266" t="s">
        <v>109</v>
      </c>
      <c r="H6" s="266" t="s">
        <v>108</v>
      </c>
      <c r="I6" s="266" t="s">
        <v>110</v>
      </c>
      <c r="J6" s="266"/>
    </row>
    <row r="7" spans="1:10" ht="15" customHeight="1">
      <c r="A7" s="265"/>
      <c r="B7" s="265"/>
      <c r="C7" s="266"/>
      <c r="D7" s="288"/>
      <c r="E7" s="266"/>
      <c r="F7" s="266"/>
      <c r="G7" s="266"/>
      <c r="H7" s="266"/>
      <c r="I7" s="266"/>
      <c r="J7" s="266"/>
    </row>
    <row r="8" spans="1:10" ht="15" customHeight="1">
      <c r="A8" s="265"/>
      <c r="B8" s="265"/>
      <c r="C8" s="266"/>
      <c r="D8" s="289"/>
      <c r="E8" s="266"/>
      <c r="F8" s="266"/>
      <c r="G8" s="266"/>
      <c r="H8" s="266"/>
      <c r="I8" s="266"/>
      <c r="J8" s="266"/>
    </row>
    <row r="9" spans="1:10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1.75" customHeight="1">
      <c r="A10" s="21"/>
      <c r="B10" s="72" t="s">
        <v>6</v>
      </c>
      <c r="C10" s="72"/>
      <c r="D10" s="72"/>
      <c r="E10" s="17"/>
      <c r="F10" s="17"/>
      <c r="G10" s="17"/>
      <c r="H10" s="17"/>
      <c r="I10" s="17"/>
      <c r="J10" s="17"/>
    </row>
    <row r="11" spans="1:10" ht="21.75" customHeight="1">
      <c r="A11" s="21"/>
      <c r="B11" s="72" t="s">
        <v>7</v>
      </c>
      <c r="C11" s="72"/>
      <c r="D11" s="72"/>
      <c r="E11" s="17"/>
      <c r="F11" s="17"/>
      <c r="G11" s="17"/>
      <c r="H11" s="17"/>
      <c r="I11" s="17"/>
      <c r="J11" s="17"/>
    </row>
    <row r="12" spans="1:10" ht="21.75" customHeight="1">
      <c r="A12" s="21"/>
      <c r="B12" s="72" t="s">
        <v>8</v>
      </c>
      <c r="C12" s="72"/>
      <c r="D12" s="72"/>
      <c r="E12" s="17"/>
      <c r="F12" s="17"/>
      <c r="G12" s="17"/>
      <c r="H12" s="17"/>
      <c r="I12" s="17"/>
      <c r="J12" s="17"/>
    </row>
    <row r="13" spans="1:10" ht="21.75" customHeight="1">
      <c r="A13" s="73"/>
      <c r="B13" s="74" t="s">
        <v>0</v>
      </c>
      <c r="C13" s="74"/>
      <c r="D13" s="74"/>
      <c r="E13" s="19"/>
      <c r="F13" s="19"/>
      <c r="G13" s="19"/>
      <c r="H13" s="19"/>
      <c r="I13" s="19"/>
      <c r="J13" s="19"/>
    </row>
    <row r="14" spans="1:10" s="36" customFormat="1" ht="21.75" customHeight="1">
      <c r="A14" s="294" t="s">
        <v>42</v>
      </c>
      <c r="B14" s="294"/>
      <c r="C14" s="37"/>
      <c r="D14" s="37"/>
      <c r="E14" s="75"/>
      <c r="F14" s="75"/>
      <c r="G14" s="75"/>
      <c r="H14" s="75"/>
      <c r="I14" s="75"/>
      <c r="J14" s="75"/>
    </row>
    <row r="15" ht="4.5" customHeight="1"/>
  </sheetData>
  <sheetProtection/>
  <mergeCells count="15">
    <mergeCell ref="G6:G8"/>
    <mergeCell ref="H6:H8"/>
    <mergeCell ref="I6:I8"/>
    <mergeCell ref="A14:B14"/>
    <mergeCell ref="D5:D8"/>
    <mergeCell ref="A1:J1"/>
    <mergeCell ref="A2:J2"/>
    <mergeCell ref="A5:A8"/>
    <mergeCell ref="B5:B8"/>
    <mergeCell ref="C5:C8"/>
    <mergeCell ref="E5:E8"/>
    <mergeCell ref="F5:G5"/>
    <mergeCell ref="H5:I5"/>
    <mergeCell ref="J5:J8"/>
    <mergeCell ref="F6:F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1:8" ht="16.5">
      <c r="A1" s="290" t="s">
        <v>114</v>
      </c>
      <c r="B1" s="290"/>
      <c r="C1" s="290"/>
      <c r="D1" s="290"/>
      <c r="E1" s="290"/>
      <c r="F1" s="290"/>
      <c r="G1" s="290"/>
      <c r="H1" s="290"/>
    </row>
    <row r="2" spans="1:8" ht="16.5">
      <c r="A2" s="290"/>
      <c r="B2" s="290"/>
      <c r="C2" s="290"/>
      <c r="D2" s="290"/>
      <c r="E2" s="290"/>
      <c r="F2" s="290"/>
      <c r="G2" s="290"/>
      <c r="H2" s="290"/>
    </row>
    <row r="3" spans="1:8" ht="13.5" customHeight="1">
      <c r="A3" s="52"/>
      <c r="B3" s="52"/>
      <c r="C3" s="52"/>
      <c r="D3" s="52"/>
      <c r="E3" s="52"/>
      <c r="F3" s="52"/>
      <c r="G3" s="52"/>
      <c r="H3" s="52"/>
    </row>
    <row r="4" spans="1:8" ht="12.75">
      <c r="A4" s="1"/>
      <c r="B4" s="1"/>
      <c r="C4" s="1"/>
      <c r="D4" s="1"/>
      <c r="E4" s="1"/>
      <c r="F4" s="1"/>
      <c r="G4" s="1"/>
      <c r="H4" s="7" t="s">
        <v>14</v>
      </c>
    </row>
    <row r="5" spans="1:8" ht="55.5" customHeight="1">
      <c r="A5" s="53" t="s">
        <v>18</v>
      </c>
      <c r="B5" s="53" t="s">
        <v>104</v>
      </c>
      <c r="C5" s="11" t="s">
        <v>1</v>
      </c>
      <c r="D5" s="54" t="s">
        <v>2</v>
      </c>
      <c r="E5" s="11" t="s">
        <v>105</v>
      </c>
      <c r="F5" s="11" t="s">
        <v>113</v>
      </c>
      <c r="G5" s="11" t="s">
        <v>106</v>
      </c>
      <c r="H5" s="11" t="s">
        <v>107</v>
      </c>
    </row>
    <row r="6" spans="1:8" ht="7.5" customHeight="1">
      <c r="A6" s="12">
        <v>1</v>
      </c>
      <c r="B6" s="12">
        <v>2</v>
      </c>
      <c r="C6" s="12">
        <v>3</v>
      </c>
      <c r="D6" s="12">
        <v>4</v>
      </c>
      <c r="E6" s="12">
        <v>4</v>
      </c>
      <c r="F6" s="12">
        <v>5</v>
      </c>
      <c r="G6" s="12">
        <v>7</v>
      </c>
      <c r="H6" s="12">
        <v>9</v>
      </c>
    </row>
    <row r="7" spans="1:8" ht="21.75" customHeight="1">
      <c r="A7" s="17"/>
      <c r="B7" s="72" t="s">
        <v>6</v>
      </c>
      <c r="C7" s="72"/>
      <c r="D7" s="72"/>
      <c r="E7" s="17"/>
      <c r="F7" s="17"/>
      <c r="G7" s="17"/>
      <c r="H7" s="17"/>
    </row>
    <row r="8" spans="1:8" ht="21.75" customHeight="1">
      <c r="A8" s="17"/>
      <c r="B8" s="72" t="s">
        <v>7</v>
      </c>
      <c r="C8" s="72"/>
      <c r="D8" s="72"/>
      <c r="E8" s="17"/>
      <c r="F8" s="17"/>
      <c r="G8" s="17"/>
      <c r="H8" s="17"/>
    </row>
    <row r="9" spans="1:8" ht="21.75" customHeight="1">
      <c r="A9" s="17"/>
      <c r="B9" s="72" t="s">
        <v>8</v>
      </c>
      <c r="C9" s="72"/>
      <c r="D9" s="72"/>
      <c r="E9" s="17"/>
      <c r="F9" s="17"/>
      <c r="G9" s="17"/>
      <c r="H9" s="17"/>
    </row>
    <row r="10" spans="1:8" ht="21.75" customHeight="1">
      <c r="A10" s="19"/>
      <c r="B10" s="74" t="s">
        <v>0</v>
      </c>
      <c r="C10" s="74"/>
      <c r="D10" s="74"/>
      <c r="E10" s="19"/>
      <c r="F10" s="19"/>
      <c r="G10" s="19"/>
      <c r="H10" s="19"/>
    </row>
    <row r="11" spans="1:8" s="36" customFormat="1" ht="21.75" customHeight="1">
      <c r="A11" s="294" t="s">
        <v>42</v>
      </c>
      <c r="B11" s="294"/>
      <c r="C11" s="37"/>
      <c r="D11" s="37"/>
      <c r="E11" s="75"/>
      <c r="F11" s="75"/>
      <c r="G11" s="75"/>
      <c r="H11" s="75"/>
    </row>
    <row r="12" ht="4.5" customHeight="1"/>
  </sheetData>
  <sheetProtection/>
  <mergeCells count="3">
    <mergeCell ref="A11:B11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73" t="s">
        <v>135</v>
      </c>
      <c r="B1" s="273"/>
      <c r="C1" s="273"/>
      <c r="D1" s="273"/>
      <c r="E1" s="273"/>
      <c r="F1" s="273"/>
    </row>
    <row r="2" spans="4:6" ht="19.5" customHeight="1">
      <c r="D2" s="52"/>
      <c r="E2" s="52"/>
      <c r="F2" s="52"/>
    </row>
    <row r="3" spans="4:6" ht="19.5" customHeight="1">
      <c r="D3" s="1"/>
      <c r="E3" s="1"/>
      <c r="F3" s="86" t="s">
        <v>14</v>
      </c>
    </row>
    <row r="4" spans="1:6" ht="19.5" customHeight="1">
      <c r="A4" s="265" t="s">
        <v>18</v>
      </c>
      <c r="B4" s="265" t="s">
        <v>1</v>
      </c>
      <c r="C4" s="265" t="s">
        <v>2</v>
      </c>
      <c r="D4" s="266" t="s">
        <v>132</v>
      </c>
      <c r="E4" s="266" t="s">
        <v>133</v>
      </c>
      <c r="F4" s="266" t="s">
        <v>134</v>
      </c>
    </row>
    <row r="5" spans="1:6" ht="19.5" customHeight="1">
      <c r="A5" s="265"/>
      <c r="B5" s="265"/>
      <c r="C5" s="265"/>
      <c r="D5" s="266"/>
      <c r="E5" s="266"/>
      <c r="F5" s="266"/>
    </row>
    <row r="6" spans="1:6" ht="19.5" customHeight="1">
      <c r="A6" s="265"/>
      <c r="B6" s="265"/>
      <c r="C6" s="265"/>
      <c r="D6" s="266"/>
      <c r="E6" s="266"/>
      <c r="F6" s="266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87"/>
      <c r="B8" s="87"/>
      <c r="C8" s="87"/>
      <c r="D8" s="87"/>
      <c r="E8" s="87"/>
      <c r="F8" s="87"/>
    </row>
    <row r="9" spans="1:6" ht="30" customHeight="1">
      <c r="A9" s="88"/>
      <c r="B9" s="88"/>
      <c r="C9" s="88"/>
      <c r="D9" s="88"/>
      <c r="E9" s="88"/>
      <c r="F9" s="88"/>
    </row>
    <row r="10" spans="1:6" ht="30" customHeight="1">
      <c r="A10" s="88"/>
      <c r="B10" s="88"/>
      <c r="C10" s="88"/>
      <c r="D10" s="88"/>
      <c r="E10" s="88"/>
      <c r="F10" s="88"/>
    </row>
    <row r="11" spans="1:6" ht="30" customHeight="1">
      <c r="A11" s="88"/>
      <c r="B11" s="88"/>
      <c r="C11" s="88"/>
      <c r="D11" s="88"/>
      <c r="E11" s="88"/>
      <c r="F11" s="88"/>
    </row>
    <row r="12" spans="1:6" ht="30" customHeight="1">
      <c r="A12" s="89"/>
      <c r="B12" s="89"/>
      <c r="C12" s="89"/>
      <c r="D12" s="89"/>
      <c r="E12" s="89"/>
      <c r="F12" s="89"/>
    </row>
    <row r="13" spans="1:6" s="1" customFormat="1" ht="30" customHeight="1">
      <c r="A13" s="300" t="s">
        <v>42</v>
      </c>
      <c r="B13" s="301"/>
      <c r="C13" s="301"/>
      <c r="D13" s="302"/>
      <c r="E13" s="90"/>
      <c r="F13" s="90"/>
    </row>
  </sheetData>
  <sheetProtection/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39" t="s">
        <v>138</v>
      </c>
      <c r="B1" s="239"/>
      <c r="C1" s="239"/>
      <c r="D1" s="239"/>
      <c r="E1" s="239"/>
    </row>
    <row r="2" spans="4:5" ht="19.5" customHeight="1">
      <c r="D2" s="52"/>
      <c r="E2" s="52"/>
    </row>
    <row r="3" ht="19.5" customHeight="1">
      <c r="E3" s="86" t="s">
        <v>14</v>
      </c>
    </row>
    <row r="4" spans="1:5" ht="19.5" customHeight="1">
      <c r="A4" s="53" t="s">
        <v>18</v>
      </c>
      <c r="B4" s="53" t="s">
        <v>1</v>
      </c>
      <c r="C4" s="53" t="s">
        <v>2</v>
      </c>
      <c r="D4" s="53" t="s">
        <v>136</v>
      </c>
      <c r="E4" s="53" t="s">
        <v>137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91" t="s">
        <v>6</v>
      </c>
      <c r="B6" s="128">
        <v>921</v>
      </c>
      <c r="C6" s="128">
        <v>92109</v>
      </c>
      <c r="D6" s="91" t="s">
        <v>633</v>
      </c>
      <c r="E6" s="128" t="s">
        <v>596</v>
      </c>
    </row>
    <row r="7" spans="1:5" ht="30" customHeight="1">
      <c r="A7" s="92" t="s">
        <v>7</v>
      </c>
      <c r="B7" s="129">
        <v>921</v>
      </c>
      <c r="C7" s="129">
        <v>92116</v>
      </c>
      <c r="D7" s="92" t="s">
        <v>634</v>
      </c>
      <c r="E7" s="129" t="s">
        <v>635</v>
      </c>
    </row>
    <row r="8" spans="1:5" ht="30" customHeight="1">
      <c r="A8" s="92"/>
      <c r="B8" s="92"/>
      <c r="C8" s="92"/>
      <c r="D8" s="92"/>
      <c r="E8" s="92"/>
    </row>
    <row r="9" spans="1:5" ht="30" customHeight="1">
      <c r="A9" s="93"/>
      <c r="B9" s="93"/>
      <c r="C9" s="93"/>
      <c r="D9" s="93"/>
      <c r="E9" s="93"/>
    </row>
    <row r="10" spans="1:5" ht="30" customHeight="1">
      <c r="A10" s="300" t="s">
        <v>42</v>
      </c>
      <c r="B10" s="301"/>
      <c r="C10" s="301"/>
      <c r="D10" s="302"/>
      <c r="E10" s="37" t="s">
        <v>636</v>
      </c>
    </row>
  </sheetData>
  <sheetProtection/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 budżetowej
Nr XXVII/136/08 z dn.30.12.2008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9" sqref="E1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303" t="s">
        <v>215</v>
      </c>
      <c r="B1" s="278"/>
      <c r="C1" s="278"/>
      <c r="D1" s="278"/>
      <c r="E1" s="278"/>
    </row>
    <row r="2" spans="4:5" ht="19.5" customHeight="1">
      <c r="D2" s="52"/>
      <c r="E2" s="52"/>
    </row>
    <row r="3" spans="4:5" ht="19.5" customHeight="1">
      <c r="D3" s="1"/>
      <c r="E3" s="7" t="s">
        <v>14</v>
      </c>
    </row>
    <row r="4" spans="1:6" ht="19.5" customHeight="1">
      <c r="A4" s="53" t="s">
        <v>18</v>
      </c>
      <c r="B4" s="53" t="s">
        <v>1</v>
      </c>
      <c r="C4" s="53" t="s">
        <v>2</v>
      </c>
      <c r="D4" s="53" t="s">
        <v>15</v>
      </c>
      <c r="E4" s="53" t="s">
        <v>212</v>
      </c>
      <c r="F4" s="53" t="s">
        <v>137</v>
      </c>
    </row>
    <row r="5" spans="1:6" s="120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s="120" customFormat="1" ht="0.75" customHeight="1" hidden="1">
      <c r="A6" s="171"/>
      <c r="B6" s="172"/>
      <c r="C6" s="170"/>
      <c r="D6" s="170"/>
      <c r="E6" s="170"/>
      <c r="F6" s="170"/>
    </row>
    <row r="7" spans="1:6" ht="41.25" customHeight="1">
      <c r="A7" s="87" t="s">
        <v>6</v>
      </c>
      <c r="B7" s="169">
        <v>600</v>
      </c>
      <c r="C7" s="169">
        <v>60014</v>
      </c>
      <c r="D7" s="168" t="s">
        <v>646</v>
      </c>
      <c r="E7" s="174" t="s">
        <v>644</v>
      </c>
      <c r="F7" s="169" t="s">
        <v>599</v>
      </c>
    </row>
    <row r="8" spans="1:6" ht="41.25" customHeight="1">
      <c r="A8" s="88" t="s">
        <v>7</v>
      </c>
      <c r="B8" s="121">
        <v>801</v>
      </c>
      <c r="C8" s="121">
        <v>80104</v>
      </c>
      <c r="D8" s="173" t="s">
        <v>645</v>
      </c>
      <c r="E8" s="121" t="s">
        <v>643</v>
      </c>
      <c r="F8" s="121" t="s">
        <v>522</v>
      </c>
    </row>
    <row r="9" spans="1:6" ht="30" customHeight="1">
      <c r="A9" s="88"/>
      <c r="B9" s="88"/>
      <c r="C9" s="88"/>
      <c r="D9" s="88"/>
      <c r="E9" s="121"/>
      <c r="F9" s="88"/>
    </row>
    <row r="10" spans="1:6" ht="30" customHeight="1">
      <c r="A10" s="89"/>
      <c r="B10" s="89"/>
      <c r="C10" s="89"/>
      <c r="D10" s="89"/>
      <c r="E10" s="89"/>
      <c r="F10" s="89"/>
    </row>
    <row r="11" spans="1:6" ht="30" customHeight="1">
      <c r="A11" s="300" t="s">
        <v>42</v>
      </c>
      <c r="B11" s="301"/>
      <c r="C11" s="301"/>
      <c r="D11" s="302"/>
      <c r="E11" s="90"/>
      <c r="F11" s="37" t="s">
        <v>669</v>
      </c>
    </row>
    <row r="13" s="122" customFormat="1" ht="12.75">
      <c r="A13" s="122" t="s">
        <v>213</v>
      </c>
    </row>
    <row r="14" s="123" customFormat="1" ht="12.75">
      <c r="A14" s="123" t="s">
        <v>216</v>
      </c>
    </row>
    <row r="15" ht="12.75">
      <c r="A15" t="s">
        <v>214</v>
      </c>
    </row>
  </sheetData>
  <mergeCells count="2">
    <mergeCell ref="A1:E1"/>
    <mergeCell ref="A11:D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9
do uchwały  budżetowej
Nr XXVII/136/08 z dn.30.12.2008 r.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242" t="s">
        <v>123</v>
      </c>
      <c r="B1" s="242"/>
      <c r="C1" s="242"/>
      <c r="D1" s="242"/>
      <c r="E1" s="242"/>
      <c r="F1" s="52"/>
      <c r="G1" s="52"/>
      <c r="H1" s="52"/>
      <c r="I1" s="52"/>
      <c r="J1" s="52"/>
      <c r="K1" s="52"/>
      <c r="L1" s="52"/>
    </row>
    <row r="2" spans="1:9" ht="19.5" customHeight="1">
      <c r="A2" s="242"/>
      <c r="B2" s="242"/>
      <c r="C2" s="242"/>
      <c r="D2" s="242"/>
      <c r="E2" s="242"/>
      <c r="F2" s="52"/>
      <c r="G2" s="52"/>
      <c r="H2" s="52"/>
      <c r="I2" s="52"/>
    </row>
    <row r="4" ht="12.75">
      <c r="E4" s="7" t="s">
        <v>14</v>
      </c>
    </row>
    <row r="5" spans="1:12" ht="19.5" customHeight="1">
      <c r="A5" s="53" t="s">
        <v>18</v>
      </c>
      <c r="B5" s="53" t="s">
        <v>1</v>
      </c>
      <c r="C5" s="53" t="s">
        <v>2</v>
      </c>
      <c r="D5" s="53" t="s">
        <v>104</v>
      </c>
      <c r="E5" s="53" t="s">
        <v>124</v>
      </c>
      <c r="F5" s="76"/>
      <c r="G5" s="76"/>
      <c r="H5" s="76"/>
      <c r="I5" s="76"/>
      <c r="J5" s="76"/>
      <c r="K5" s="77"/>
      <c r="L5" s="77"/>
    </row>
    <row r="6" spans="1:12" ht="19.5" customHeight="1">
      <c r="A6" s="78" t="s">
        <v>70</v>
      </c>
      <c r="B6" s="78">
        <v>900</v>
      </c>
      <c r="C6" s="78">
        <v>90011</v>
      </c>
      <c r="D6" s="55" t="s">
        <v>131</v>
      </c>
      <c r="E6" s="78"/>
      <c r="F6" s="76"/>
      <c r="G6" s="76"/>
      <c r="H6" s="76"/>
      <c r="I6" s="76"/>
      <c r="J6" s="76"/>
      <c r="K6" s="77"/>
      <c r="L6" s="77"/>
    </row>
    <row r="7" spans="1:12" ht="19.5" customHeight="1">
      <c r="A7" s="78"/>
      <c r="B7" s="78"/>
      <c r="C7" s="78"/>
      <c r="D7" s="55" t="s">
        <v>105</v>
      </c>
      <c r="E7" s="78" t="s">
        <v>652</v>
      </c>
      <c r="F7" s="76"/>
      <c r="G7" s="76"/>
      <c r="H7" s="76"/>
      <c r="I7" s="76"/>
      <c r="J7" s="76"/>
      <c r="K7" s="77"/>
      <c r="L7" s="77"/>
    </row>
    <row r="8" spans="1:12" ht="19.5" customHeight="1">
      <c r="A8" s="79"/>
      <c r="B8" s="79"/>
      <c r="C8" s="79"/>
      <c r="D8" s="55" t="s">
        <v>112</v>
      </c>
      <c r="E8" s="204" t="s">
        <v>653</v>
      </c>
      <c r="F8" s="76"/>
      <c r="G8" s="76"/>
      <c r="H8" s="76"/>
      <c r="I8" s="76"/>
      <c r="J8" s="76"/>
      <c r="K8" s="77"/>
      <c r="L8" s="77"/>
    </row>
    <row r="9" spans="1:12" ht="19.5" customHeight="1">
      <c r="A9" s="202"/>
      <c r="B9" s="202"/>
      <c r="C9" s="202"/>
      <c r="D9" s="203" t="s">
        <v>675</v>
      </c>
      <c r="E9" s="202" t="s">
        <v>653</v>
      </c>
      <c r="F9" s="76"/>
      <c r="G9" s="76"/>
      <c r="H9" s="76"/>
      <c r="I9" s="76"/>
      <c r="J9" s="76"/>
      <c r="K9" s="77"/>
      <c r="L9" s="77"/>
    </row>
    <row r="10" spans="1:12" ht="19.5" customHeight="1">
      <c r="A10" s="78"/>
      <c r="B10" s="78"/>
      <c r="C10" s="78"/>
      <c r="D10" s="55" t="s">
        <v>106</v>
      </c>
      <c r="E10" s="37" t="s">
        <v>654</v>
      </c>
      <c r="F10" s="76"/>
      <c r="G10" s="76"/>
      <c r="H10" s="76"/>
      <c r="I10" s="76"/>
      <c r="J10" s="76"/>
      <c r="K10" s="77"/>
      <c r="L10" s="77"/>
    </row>
    <row r="11" spans="1:12" ht="19.5" customHeight="1">
      <c r="A11" s="78"/>
      <c r="B11" s="78"/>
      <c r="C11" s="78"/>
      <c r="D11" s="203" t="s">
        <v>11</v>
      </c>
      <c r="E11" s="183" t="s">
        <v>654</v>
      </c>
      <c r="F11" s="76"/>
      <c r="G11" s="76"/>
      <c r="H11" s="76"/>
      <c r="I11" s="76"/>
      <c r="J11" s="76"/>
      <c r="K11" s="77"/>
      <c r="L11" s="77"/>
    </row>
    <row r="12" spans="1:12" ht="19.5" customHeight="1">
      <c r="A12" s="78"/>
      <c r="B12" s="78"/>
      <c r="C12" s="78"/>
      <c r="D12" s="203" t="s">
        <v>676</v>
      </c>
      <c r="E12" s="183" t="s">
        <v>677</v>
      </c>
      <c r="F12" s="76"/>
      <c r="G12" s="76"/>
      <c r="H12" s="76"/>
      <c r="I12" s="76"/>
      <c r="J12" s="76"/>
      <c r="K12" s="77"/>
      <c r="L12" s="77"/>
    </row>
    <row r="13" spans="1:12" ht="19.5" customHeight="1">
      <c r="A13" s="78"/>
      <c r="B13" s="78"/>
      <c r="C13" s="78"/>
      <c r="D13" s="203" t="s">
        <v>674</v>
      </c>
      <c r="E13" s="183" t="s">
        <v>678</v>
      </c>
      <c r="F13" s="76"/>
      <c r="G13" s="76"/>
      <c r="H13" s="76"/>
      <c r="I13" s="76"/>
      <c r="J13" s="76"/>
      <c r="K13" s="77"/>
      <c r="L13" s="77"/>
    </row>
    <row r="14" spans="1:12" ht="19.5" customHeight="1">
      <c r="A14" s="78"/>
      <c r="B14" s="78"/>
      <c r="C14" s="78"/>
      <c r="D14" s="55" t="s">
        <v>107</v>
      </c>
      <c r="E14" s="78">
        <v>0</v>
      </c>
      <c r="F14" s="76"/>
      <c r="G14" s="76"/>
      <c r="H14" s="76"/>
      <c r="I14" s="76"/>
      <c r="J14" s="76"/>
      <c r="K14" s="77"/>
      <c r="L14" s="77"/>
    </row>
    <row r="15" spans="1:12" ht="2.25" customHeight="1" hidden="1">
      <c r="A15" s="78"/>
      <c r="B15" s="78"/>
      <c r="C15" s="78"/>
      <c r="D15" s="55"/>
      <c r="E15" s="78"/>
      <c r="F15" s="76"/>
      <c r="G15" s="76"/>
      <c r="H15" s="76"/>
      <c r="I15" s="76"/>
      <c r="J15" s="76"/>
      <c r="K15" s="77"/>
      <c r="L15" s="77"/>
    </row>
    <row r="16" spans="1:12" ht="19.5" customHeight="1" hidden="1">
      <c r="A16" s="78"/>
      <c r="B16" s="78"/>
      <c r="C16" s="78"/>
      <c r="D16" s="55"/>
      <c r="E16" s="78"/>
      <c r="F16" s="76"/>
      <c r="G16" s="76"/>
      <c r="H16" s="76"/>
      <c r="I16" s="76"/>
      <c r="J16" s="76"/>
      <c r="K16" s="77"/>
      <c r="L16" s="77"/>
    </row>
    <row r="17" spans="1:12" ht="19.5" customHeight="1" hidden="1">
      <c r="A17" s="79"/>
      <c r="B17" s="79"/>
      <c r="C17" s="79"/>
      <c r="D17" s="55"/>
      <c r="E17" s="79"/>
      <c r="F17" s="76"/>
      <c r="G17" s="76"/>
      <c r="H17" s="76"/>
      <c r="I17" s="76"/>
      <c r="J17" s="76"/>
      <c r="K17" s="77"/>
      <c r="L17" s="77"/>
    </row>
    <row r="18" spans="1:12" ht="19.5" customHeight="1" hidden="1">
      <c r="A18" s="78"/>
      <c r="B18" s="78"/>
      <c r="C18" s="78"/>
      <c r="D18" s="55"/>
      <c r="E18" s="78"/>
      <c r="F18" s="76"/>
      <c r="G18" s="76"/>
      <c r="H18" s="76"/>
      <c r="I18" s="76"/>
      <c r="J18" s="76"/>
      <c r="K18" s="77"/>
      <c r="L18" s="77"/>
    </row>
    <row r="19" spans="1:12" ht="19.5" customHeight="1" hidden="1">
      <c r="A19" s="78"/>
      <c r="B19" s="78"/>
      <c r="C19" s="78"/>
      <c r="D19" s="55"/>
      <c r="E19" s="78"/>
      <c r="F19" s="76"/>
      <c r="G19" s="76"/>
      <c r="H19" s="76"/>
      <c r="I19" s="76"/>
      <c r="J19" s="76"/>
      <c r="K19" s="77"/>
      <c r="L19" s="77"/>
    </row>
    <row r="20" spans="1:12" ht="1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77"/>
    </row>
    <row r="21" spans="1:12" ht="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10
 do uchwały budżetowej
Nr XXVII/136/08 z dn.30.12.2008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80" customWidth="1"/>
  </cols>
  <sheetData>
    <row r="1" spans="1:6" ht="18">
      <c r="A1" s="254" t="s">
        <v>54</v>
      </c>
      <c r="B1" s="254"/>
      <c r="C1" s="254"/>
      <c r="D1" s="254"/>
      <c r="E1" s="254"/>
      <c r="F1" s="254"/>
    </row>
    <row r="2" spans="2:4" ht="18">
      <c r="B2" s="2"/>
      <c r="C2" s="2"/>
      <c r="D2" s="2"/>
    </row>
    <row r="4" spans="1:6" s="41" customFormat="1" ht="25.5">
      <c r="A4" s="40" t="s">
        <v>1</v>
      </c>
      <c r="B4" s="40" t="s">
        <v>2</v>
      </c>
      <c r="C4" s="40" t="s">
        <v>3</v>
      </c>
      <c r="D4" s="40" t="s">
        <v>4</v>
      </c>
      <c r="E4" s="40" t="s">
        <v>47</v>
      </c>
      <c r="F4" s="40" t="s">
        <v>48</v>
      </c>
    </row>
    <row r="5" spans="1:6" s="33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81">
        <v>6</v>
      </c>
    </row>
    <row r="6" spans="1:6" ht="25.5">
      <c r="A6" s="14"/>
      <c r="B6" s="15"/>
      <c r="C6" s="15"/>
      <c r="D6" s="23" t="s">
        <v>125</v>
      </c>
      <c r="E6" s="15"/>
      <c r="F6" s="82" t="s">
        <v>126</v>
      </c>
    </row>
    <row r="7" spans="1:6" ht="25.5">
      <c r="A7" s="16"/>
      <c r="B7" s="17"/>
      <c r="C7" s="17"/>
      <c r="D7" s="23" t="s">
        <v>127</v>
      </c>
      <c r="E7" s="17"/>
      <c r="F7" s="23" t="s">
        <v>128</v>
      </c>
    </row>
    <row r="8" spans="1:6" ht="102">
      <c r="A8" s="31"/>
      <c r="B8" s="32"/>
      <c r="C8" s="32"/>
      <c r="D8" s="23" t="s">
        <v>129</v>
      </c>
      <c r="E8" s="32"/>
      <c r="F8" s="83" t="s">
        <v>130</v>
      </c>
    </row>
    <row r="9" spans="1:6" ht="19.5" customHeight="1">
      <c r="A9" s="16"/>
      <c r="B9" s="17"/>
      <c r="C9" s="17"/>
      <c r="D9" s="23"/>
      <c r="E9" s="17"/>
      <c r="F9" s="23"/>
    </row>
    <row r="10" spans="1:6" ht="19.5" customHeight="1">
      <c r="A10" s="31"/>
      <c r="B10" s="32"/>
      <c r="C10" s="32"/>
      <c r="D10" s="32"/>
      <c r="E10" s="32"/>
      <c r="F10" s="83"/>
    </row>
    <row r="11" spans="1:6" ht="19.5" customHeight="1">
      <c r="A11" s="16"/>
      <c r="B11" s="17"/>
      <c r="C11" s="17"/>
      <c r="D11" s="17"/>
      <c r="E11" s="17"/>
      <c r="F11" s="23"/>
    </row>
    <row r="12" spans="1:6" ht="19.5" customHeight="1">
      <c r="A12" s="18"/>
      <c r="B12" s="19"/>
      <c r="C12" s="19"/>
      <c r="D12" s="19"/>
      <c r="E12" s="19"/>
      <c r="F12" s="84"/>
    </row>
    <row r="13" spans="1:6" s="36" customFormat="1" ht="19.5" customHeight="1">
      <c r="A13" s="251" t="s">
        <v>38</v>
      </c>
      <c r="B13" s="252"/>
      <c r="C13" s="252"/>
      <c r="D13" s="253"/>
      <c r="E13" s="39"/>
      <c r="F13" s="85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:F1"/>
    <mergeCell ref="A13:D13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42" t="s">
        <v>211</v>
      </c>
      <c r="B1" s="242"/>
      <c r="C1" s="242"/>
      <c r="D1" s="242"/>
      <c r="E1" s="242"/>
    </row>
    <row r="2" spans="1:5" ht="15" customHeight="1">
      <c r="A2" s="52"/>
      <c r="B2" s="52"/>
      <c r="C2" s="52"/>
      <c r="D2" s="52"/>
      <c r="E2" s="52"/>
    </row>
    <row r="3" spans="1:5" ht="12.75">
      <c r="A3" s="1"/>
      <c r="B3" s="1"/>
      <c r="C3" s="1"/>
      <c r="D3" s="1"/>
      <c r="E3" s="94" t="s">
        <v>14</v>
      </c>
    </row>
    <row r="4" spans="1:5" s="96" customFormat="1" ht="19.5" customHeight="1">
      <c r="A4" s="95" t="s">
        <v>18</v>
      </c>
      <c r="B4" s="95" t="s">
        <v>1</v>
      </c>
      <c r="C4" s="95" t="s">
        <v>2</v>
      </c>
      <c r="D4" s="95" t="s">
        <v>139</v>
      </c>
      <c r="E4" s="95" t="s">
        <v>140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5"/>
      <c r="B6" s="15"/>
      <c r="C6" s="15"/>
      <c r="D6" s="15"/>
      <c r="E6" s="15"/>
    </row>
    <row r="7" spans="1:5" ht="30" customHeight="1">
      <c r="A7" s="17"/>
      <c r="B7" s="17"/>
      <c r="C7" s="17"/>
      <c r="D7" s="17"/>
      <c r="E7" s="17"/>
    </row>
    <row r="8" spans="1:5" ht="30" customHeight="1">
      <c r="A8" s="17"/>
      <c r="B8" s="17"/>
      <c r="C8" s="17"/>
      <c r="D8" s="17"/>
      <c r="E8" s="17"/>
    </row>
    <row r="9" spans="1:5" ht="30" customHeight="1">
      <c r="A9" s="17"/>
      <c r="B9" s="17"/>
      <c r="C9" s="17"/>
      <c r="D9" s="17"/>
      <c r="E9" s="17"/>
    </row>
    <row r="10" spans="1:5" ht="30" customHeight="1">
      <c r="A10" s="19"/>
      <c r="B10" s="19"/>
      <c r="C10" s="19"/>
      <c r="D10" s="19"/>
      <c r="E10" s="19"/>
    </row>
    <row r="11" spans="1:5" ht="19.5" customHeight="1">
      <c r="A11" s="274" t="s">
        <v>42</v>
      </c>
      <c r="B11" s="274"/>
      <c r="C11" s="274"/>
      <c r="D11" s="274"/>
      <c r="E11" s="13"/>
    </row>
  </sheetData>
  <sheetProtection/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G6" sqref="G6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78" t="s">
        <v>141</v>
      </c>
      <c r="B1" s="278"/>
      <c r="C1" s="278"/>
      <c r="D1" s="278"/>
      <c r="E1" s="278"/>
      <c r="F1" s="278"/>
    </row>
    <row r="2" spans="1:6" ht="65.25" customHeight="1">
      <c r="A2" s="53" t="s">
        <v>18</v>
      </c>
      <c r="B2" s="53" t="s">
        <v>142</v>
      </c>
      <c r="C2" s="53" t="s">
        <v>143</v>
      </c>
      <c r="D2" s="11" t="s">
        <v>144</v>
      </c>
      <c r="E2" s="11" t="s">
        <v>145</v>
      </c>
      <c r="F2" s="11" t="s">
        <v>146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98" customFormat="1" ht="47.25" customHeight="1">
      <c r="A4" s="307" t="s">
        <v>6</v>
      </c>
      <c r="B4" s="310"/>
      <c r="C4" s="311"/>
      <c r="D4" s="311"/>
      <c r="E4" s="304"/>
      <c r="F4" s="97"/>
    </row>
    <row r="5" spans="1:6" s="98" customFormat="1" ht="47.25" customHeight="1">
      <c r="A5" s="308"/>
      <c r="B5" s="310"/>
      <c r="C5" s="312"/>
      <c r="D5" s="312"/>
      <c r="E5" s="305"/>
      <c r="F5" s="99"/>
    </row>
    <row r="6" spans="1:7" s="98" customFormat="1" ht="47.25" customHeight="1">
      <c r="A6" s="309"/>
      <c r="B6" s="310"/>
      <c r="C6" s="313"/>
      <c r="D6" s="313"/>
      <c r="E6" s="306"/>
      <c r="F6" s="99"/>
      <c r="G6" s="98" t="s">
        <v>147</v>
      </c>
    </row>
    <row r="7" spans="1:6" s="98" customFormat="1" ht="47.25" customHeight="1">
      <c r="A7" s="307" t="s">
        <v>7</v>
      </c>
      <c r="B7" s="310"/>
      <c r="C7" s="311"/>
      <c r="D7" s="311"/>
      <c r="E7" s="304"/>
      <c r="F7" s="97"/>
    </row>
    <row r="8" spans="1:6" s="98" customFormat="1" ht="47.25" customHeight="1">
      <c r="A8" s="308"/>
      <c r="B8" s="310"/>
      <c r="C8" s="312"/>
      <c r="D8" s="312"/>
      <c r="E8" s="305"/>
      <c r="F8" s="99"/>
    </row>
    <row r="9" spans="1:6" s="98" customFormat="1" ht="47.25" customHeight="1">
      <c r="A9" s="309"/>
      <c r="B9" s="310"/>
      <c r="C9" s="313"/>
      <c r="D9" s="313"/>
      <c r="E9" s="306"/>
      <c r="F9" s="99"/>
    </row>
    <row r="10" spans="1:6" ht="20.25" customHeight="1">
      <c r="A10" s="100" t="s">
        <v>8</v>
      </c>
      <c r="B10" s="100"/>
      <c r="C10" s="13"/>
      <c r="D10" s="13"/>
      <c r="E10" s="13"/>
      <c r="F10" s="13"/>
    </row>
    <row r="11" spans="1:6" ht="20.25" customHeight="1">
      <c r="A11" s="100" t="s">
        <v>0</v>
      </c>
      <c r="B11" s="100"/>
      <c r="C11" s="13"/>
      <c r="D11" s="13"/>
      <c r="E11" s="13"/>
      <c r="F11" s="13"/>
    </row>
  </sheetData>
  <sheetProtection/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Zeros="0" zoomScalePageLayoutView="0" workbookViewId="0" topLeftCell="A77">
      <selection activeCell="L90" sqref="L90"/>
    </sheetView>
  </sheetViews>
  <sheetFormatPr defaultColWidth="9.00390625" defaultRowHeight="12.75"/>
  <cols>
    <col min="1" max="1" width="4.00390625" style="119" customWidth="1"/>
    <col min="2" max="2" width="43.125" style="0" customWidth="1"/>
    <col min="3" max="3" width="13.125" style="185" customWidth="1"/>
    <col min="4" max="4" width="13.375" style="185" bestFit="1" customWidth="1"/>
    <col min="5" max="5" width="12.75390625" style="185" customWidth="1"/>
    <col min="6" max="8" width="13.375" style="185" bestFit="1" customWidth="1"/>
    <col min="9" max="9" width="13.375" style="185" customWidth="1"/>
    <col min="10" max="10" width="13.375" style="197" bestFit="1" customWidth="1"/>
  </cols>
  <sheetData>
    <row r="1" spans="1:10" ht="12.75" customHeight="1">
      <c r="A1" s="316" t="s">
        <v>67</v>
      </c>
      <c r="B1" s="316" t="s">
        <v>104</v>
      </c>
      <c r="C1" s="317"/>
      <c r="D1" s="318"/>
      <c r="E1" s="319" t="s">
        <v>148</v>
      </c>
      <c r="F1" s="317"/>
      <c r="G1" s="317"/>
      <c r="H1" s="317"/>
      <c r="I1" s="317"/>
      <c r="J1" s="318"/>
    </row>
    <row r="2" spans="1:10" ht="12.75">
      <c r="A2" s="316"/>
      <c r="B2" s="316"/>
      <c r="C2" s="196">
        <v>2006</v>
      </c>
      <c r="D2" s="196">
        <v>2007</v>
      </c>
      <c r="E2" s="196">
        <v>2008</v>
      </c>
      <c r="F2" s="196">
        <v>2009</v>
      </c>
      <c r="G2" s="196">
        <v>2010</v>
      </c>
      <c r="H2" s="196">
        <v>2011</v>
      </c>
      <c r="I2" s="196">
        <v>2012</v>
      </c>
      <c r="J2" s="196">
        <v>2013</v>
      </c>
    </row>
    <row r="3" spans="1:10" ht="12.75">
      <c r="A3" s="101">
        <v>1</v>
      </c>
      <c r="B3" s="101">
        <v>2</v>
      </c>
      <c r="C3" s="184">
        <v>4</v>
      </c>
      <c r="D3" s="184">
        <v>5</v>
      </c>
      <c r="E3" s="184">
        <v>6</v>
      </c>
      <c r="F3" s="184">
        <v>7</v>
      </c>
      <c r="G3" s="184">
        <v>8</v>
      </c>
      <c r="H3" s="184">
        <v>9</v>
      </c>
      <c r="I3" s="184">
        <v>10</v>
      </c>
      <c r="J3" s="184"/>
    </row>
    <row r="4" spans="1:10" s="36" customFormat="1" ht="12.75">
      <c r="A4" s="102">
        <v>1</v>
      </c>
      <c r="B4" s="103" t="s">
        <v>149</v>
      </c>
      <c r="C4" s="104">
        <v>13834861</v>
      </c>
      <c r="D4" s="104">
        <v>14029753</v>
      </c>
      <c r="E4" s="104">
        <v>16360861</v>
      </c>
      <c r="F4" s="104">
        <v>17527670</v>
      </c>
      <c r="G4" s="104">
        <v>18615075</v>
      </c>
      <c r="H4" s="104">
        <v>19700250</v>
      </c>
      <c r="I4" s="104">
        <v>20150200</v>
      </c>
      <c r="J4" s="104">
        <v>21066032</v>
      </c>
    </row>
    <row r="5" spans="1:10" ht="12.75">
      <c r="A5" s="105"/>
      <c r="B5" s="106" t="s">
        <v>150</v>
      </c>
      <c r="C5" s="107"/>
      <c r="D5" s="107"/>
      <c r="E5" s="107"/>
      <c r="F5" s="107"/>
      <c r="G5" s="107"/>
      <c r="H5" s="107"/>
      <c r="I5" s="107"/>
      <c r="J5" s="107"/>
    </row>
    <row r="6" spans="1:10" s="111" customFormat="1" ht="12.75">
      <c r="A6" s="108">
        <v>2</v>
      </c>
      <c r="B6" s="109" t="s">
        <v>151</v>
      </c>
      <c r="C6" s="110">
        <v>13129924</v>
      </c>
      <c r="D6" s="110">
        <v>13549188</v>
      </c>
      <c r="E6" s="110">
        <v>15544941</v>
      </c>
      <c r="F6" s="110">
        <v>15707070</v>
      </c>
      <c r="G6" s="110">
        <v>16715075</v>
      </c>
      <c r="H6" s="110">
        <v>17790050</v>
      </c>
      <c r="I6" s="110">
        <v>18329800</v>
      </c>
      <c r="J6" s="110">
        <v>19046032</v>
      </c>
    </row>
    <row r="7" spans="1:10" ht="12.75">
      <c r="A7" s="105"/>
      <c r="B7" s="106" t="s">
        <v>150</v>
      </c>
      <c r="C7" s="107"/>
      <c r="D7" s="107"/>
      <c r="E7" s="107"/>
      <c r="F7" s="107"/>
      <c r="G7" s="107"/>
      <c r="H7" s="107"/>
      <c r="I7" s="107"/>
      <c r="J7" s="107"/>
    </row>
    <row r="8" spans="1:10" ht="14.25">
      <c r="A8" s="105">
        <v>3</v>
      </c>
      <c r="B8" s="112" t="s">
        <v>152</v>
      </c>
      <c r="C8" s="113">
        <v>2288409</v>
      </c>
      <c r="D8" s="113">
        <v>2413575</v>
      </c>
      <c r="E8" s="113">
        <v>3010366</v>
      </c>
      <c r="F8" s="113">
        <v>2637390</v>
      </c>
      <c r="G8" s="113">
        <v>3564355</v>
      </c>
      <c r="H8" s="113">
        <v>4591600</v>
      </c>
      <c r="I8" s="113">
        <v>5129475</v>
      </c>
      <c r="J8" s="113">
        <v>5590300</v>
      </c>
    </row>
    <row r="9" spans="1:10" ht="12.75">
      <c r="A9" s="105">
        <v>4</v>
      </c>
      <c r="B9" s="112" t="s">
        <v>153</v>
      </c>
      <c r="C9" s="113" t="s">
        <v>651</v>
      </c>
      <c r="D9" s="113">
        <v>7642583</v>
      </c>
      <c r="E9" s="113">
        <v>9171154</v>
      </c>
      <c r="F9" s="113">
        <v>10215574</v>
      </c>
      <c r="G9" s="113">
        <v>10220300</v>
      </c>
      <c r="H9" s="113">
        <v>10218250</v>
      </c>
      <c r="I9" s="113">
        <v>10210325</v>
      </c>
      <c r="J9" s="113">
        <v>10445732</v>
      </c>
    </row>
    <row r="10" spans="1:10" ht="12.75">
      <c r="A10" s="105">
        <v>5</v>
      </c>
      <c r="B10" s="112" t="s">
        <v>154</v>
      </c>
      <c r="C10" s="113">
        <v>3920005</v>
      </c>
      <c r="D10" s="113">
        <v>3493030</v>
      </c>
      <c r="E10" s="113">
        <v>3363421</v>
      </c>
      <c r="F10" s="113">
        <v>2854106</v>
      </c>
      <c r="G10" s="113">
        <v>2930420</v>
      </c>
      <c r="H10" s="113">
        <v>2980200</v>
      </c>
      <c r="I10" s="113">
        <v>2990000</v>
      </c>
      <c r="J10" s="113">
        <v>3010000</v>
      </c>
    </row>
    <row r="11" spans="1:10" s="111" customFormat="1" ht="12.75">
      <c r="A11" s="108">
        <v>6</v>
      </c>
      <c r="B11" s="109" t="s">
        <v>155</v>
      </c>
      <c r="C11" s="114">
        <v>704937</v>
      </c>
      <c r="D11" s="114">
        <v>480565</v>
      </c>
      <c r="E11" s="114">
        <v>815920</v>
      </c>
      <c r="F11" s="114">
        <v>1820600</v>
      </c>
      <c r="G11" s="114">
        <v>1900000</v>
      </c>
      <c r="H11" s="114">
        <v>1910200</v>
      </c>
      <c r="I11" s="114">
        <v>1820400</v>
      </c>
      <c r="J11" s="114">
        <v>2020000</v>
      </c>
    </row>
    <row r="12" spans="1:10" ht="12.75">
      <c r="A12" s="105"/>
      <c r="B12" s="106" t="s">
        <v>156</v>
      </c>
      <c r="C12" s="113"/>
      <c r="D12" s="113"/>
      <c r="E12" s="113"/>
      <c r="F12" s="113"/>
      <c r="G12" s="113"/>
      <c r="H12" s="113"/>
      <c r="I12" s="113"/>
      <c r="J12" s="113"/>
    </row>
    <row r="13" spans="1:10" ht="12.75">
      <c r="A13" s="105">
        <v>7</v>
      </c>
      <c r="B13" s="112" t="s">
        <v>157</v>
      </c>
      <c r="C13" s="113">
        <v>74944</v>
      </c>
      <c r="D13" s="113">
        <v>3730</v>
      </c>
      <c r="E13" s="113">
        <v>170920</v>
      </c>
      <c r="F13" s="113">
        <v>140600</v>
      </c>
      <c r="G13" s="113">
        <v>175200</v>
      </c>
      <c r="H13" s="113">
        <v>190000</v>
      </c>
      <c r="I13" s="113">
        <v>165500</v>
      </c>
      <c r="J13" s="113">
        <v>170200</v>
      </c>
    </row>
    <row r="14" spans="1:10" ht="12.75">
      <c r="A14" s="105">
        <v>8</v>
      </c>
      <c r="B14" s="112" t="s">
        <v>158</v>
      </c>
      <c r="C14" s="113">
        <v>629993</v>
      </c>
      <c r="D14" s="113">
        <v>476835</v>
      </c>
      <c r="E14" s="113">
        <v>645000</v>
      </c>
      <c r="F14" s="113">
        <v>1680000</v>
      </c>
      <c r="G14" s="113">
        <v>1724800</v>
      </c>
      <c r="H14" s="113">
        <v>1720200</v>
      </c>
      <c r="I14" s="113">
        <v>1654900</v>
      </c>
      <c r="J14" s="113">
        <v>1849800</v>
      </c>
    </row>
    <row r="15" spans="1:10" s="36" customFormat="1" ht="12.75">
      <c r="A15" s="102">
        <v>9</v>
      </c>
      <c r="B15" s="103" t="s">
        <v>159</v>
      </c>
      <c r="C15" s="104">
        <v>13950865</v>
      </c>
      <c r="D15" s="104">
        <v>13320016</v>
      </c>
      <c r="E15" s="104">
        <v>16958650</v>
      </c>
      <c r="F15" s="104">
        <v>20527670</v>
      </c>
      <c r="G15" s="104">
        <v>17527670</v>
      </c>
      <c r="H15" s="104">
        <v>18886650</v>
      </c>
      <c r="I15" s="104">
        <v>19400200</v>
      </c>
      <c r="J15" s="104">
        <v>20070300</v>
      </c>
    </row>
    <row r="16" spans="1:10" ht="12.75">
      <c r="A16" s="105"/>
      <c r="B16" s="106" t="s">
        <v>150</v>
      </c>
      <c r="C16" s="107"/>
      <c r="D16" s="107"/>
      <c r="E16" s="107"/>
      <c r="F16" s="107"/>
      <c r="G16" s="107"/>
      <c r="H16" s="107"/>
      <c r="I16" s="107"/>
      <c r="J16" s="107"/>
    </row>
    <row r="17" spans="1:10" s="111" customFormat="1" ht="12.75">
      <c r="A17" s="108">
        <v>10</v>
      </c>
      <c r="B17" s="109" t="s">
        <v>160</v>
      </c>
      <c r="C17" s="114">
        <v>11897083</v>
      </c>
      <c r="D17" s="114">
        <v>12011928</v>
      </c>
      <c r="E17" s="114">
        <v>13498041</v>
      </c>
      <c r="F17" s="114">
        <v>13307444</v>
      </c>
      <c r="G17" s="114">
        <v>13125100</v>
      </c>
      <c r="H17" s="114">
        <v>13850000</v>
      </c>
      <c r="I17" s="114">
        <v>14850200</v>
      </c>
      <c r="J17" s="114">
        <v>15750000</v>
      </c>
    </row>
    <row r="18" spans="1:10" ht="12.75">
      <c r="A18" s="105"/>
      <c r="B18" s="106" t="s">
        <v>156</v>
      </c>
      <c r="C18" s="113"/>
      <c r="D18" s="113"/>
      <c r="E18" s="113"/>
      <c r="F18" s="113"/>
      <c r="G18" s="113"/>
      <c r="H18" s="113"/>
      <c r="I18" s="113"/>
      <c r="J18" s="113"/>
    </row>
    <row r="19" spans="1:10" ht="12.75">
      <c r="A19" s="105">
        <v>11</v>
      </c>
      <c r="B19" s="112" t="s">
        <v>161</v>
      </c>
      <c r="C19" s="113">
        <v>41583</v>
      </c>
      <c r="D19" s="113">
        <v>49033</v>
      </c>
      <c r="E19" s="113">
        <v>74619</v>
      </c>
      <c r="F19" s="113">
        <v>40180</v>
      </c>
      <c r="G19" s="113">
        <v>43467</v>
      </c>
      <c r="H19" s="113">
        <v>31366</v>
      </c>
      <c r="I19" s="113">
        <v>34717</v>
      </c>
      <c r="J19" s="113">
        <v>42310</v>
      </c>
    </row>
    <row r="20" spans="1:10" ht="12.75">
      <c r="A20" s="105">
        <v>12</v>
      </c>
      <c r="B20" s="112" t="s">
        <v>162</v>
      </c>
      <c r="C20" s="113">
        <v>104422</v>
      </c>
      <c r="D20" s="113">
        <v>184792</v>
      </c>
      <c r="E20" s="113">
        <v>20700</v>
      </c>
      <c r="F20" s="113">
        <v>20700</v>
      </c>
      <c r="G20" s="113">
        <v>20700</v>
      </c>
      <c r="H20" s="113">
        <v>20700</v>
      </c>
      <c r="I20" s="113"/>
      <c r="J20" s="113"/>
    </row>
    <row r="21" spans="1:10" s="111" customFormat="1" ht="12.75">
      <c r="A21" s="108">
        <v>13</v>
      </c>
      <c r="B21" s="109" t="s">
        <v>163</v>
      </c>
      <c r="C21" s="114">
        <v>2053782</v>
      </c>
      <c r="D21" s="114">
        <v>1308088</v>
      </c>
      <c r="E21" s="114">
        <v>3460609</v>
      </c>
      <c r="F21" s="114">
        <v>7220226</v>
      </c>
      <c r="G21" s="114">
        <v>4402570</v>
      </c>
      <c r="H21" s="114">
        <v>5036650</v>
      </c>
      <c r="I21" s="114">
        <v>4550000</v>
      </c>
      <c r="J21" s="114">
        <v>4320300</v>
      </c>
    </row>
    <row r="22" spans="1:10" ht="12.75">
      <c r="A22" s="105">
        <v>14</v>
      </c>
      <c r="B22" s="115" t="s">
        <v>164</v>
      </c>
      <c r="C22" s="236" t="s">
        <v>710</v>
      </c>
      <c r="D22" s="107">
        <v>709737</v>
      </c>
      <c r="E22" s="236" t="s">
        <v>711</v>
      </c>
      <c r="F22" s="236" t="s">
        <v>712</v>
      </c>
      <c r="G22" s="107">
        <v>1087405</v>
      </c>
      <c r="H22" s="107">
        <v>813600</v>
      </c>
      <c r="I22" s="107">
        <v>750000</v>
      </c>
      <c r="J22" s="107">
        <v>995732</v>
      </c>
    </row>
    <row r="23" spans="1:10" ht="12.75">
      <c r="A23" s="105">
        <v>15</v>
      </c>
      <c r="B23" s="115" t="s">
        <v>165</v>
      </c>
      <c r="C23" s="107">
        <v>208341</v>
      </c>
      <c r="D23" s="236" t="s">
        <v>713</v>
      </c>
      <c r="E23" s="107">
        <v>352049</v>
      </c>
      <c r="F23" s="107">
        <v>3000000</v>
      </c>
      <c r="G23" s="107" t="s">
        <v>714</v>
      </c>
      <c r="H23" s="236" t="s">
        <v>715</v>
      </c>
      <c r="I23" s="236" t="s">
        <v>716</v>
      </c>
      <c r="J23" s="236" t="s">
        <v>717</v>
      </c>
    </row>
    <row r="24" spans="1:10" ht="14.25">
      <c r="A24" s="105">
        <v>16</v>
      </c>
      <c r="B24" s="115" t="s">
        <v>166</v>
      </c>
      <c r="C24" s="107">
        <v>591346</v>
      </c>
      <c r="D24" s="107">
        <v>92181</v>
      </c>
      <c r="E24" s="107">
        <v>597781</v>
      </c>
      <c r="F24" s="107">
        <v>3245732</v>
      </c>
      <c r="G24" s="107"/>
      <c r="H24" s="107"/>
      <c r="I24" s="107"/>
      <c r="J24" s="107"/>
    </row>
    <row r="25" spans="1:10" ht="12.75">
      <c r="A25" s="105"/>
      <c r="B25" s="106" t="s">
        <v>150</v>
      </c>
      <c r="C25" s="107"/>
      <c r="D25" s="107"/>
      <c r="E25" s="107"/>
      <c r="F25" s="107"/>
      <c r="G25" s="107"/>
      <c r="H25" s="107"/>
      <c r="I25" s="107"/>
      <c r="J25" s="107"/>
    </row>
    <row r="26" spans="1:10" ht="12.75" customHeight="1">
      <c r="A26" s="105">
        <v>17</v>
      </c>
      <c r="B26" s="106" t="s">
        <v>167</v>
      </c>
      <c r="C26" s="113">
        <v>350000</v>
      </c>
      <c r="D26" s="113"/>
      <c r="E26" s="113"/>
      <c r="F26" s="113">
        <v>3245732</v>
      </c>
      <c r="G26" s="113"/>
      <c r="H26" s="113"/>
      <c r="I26" s="113"/>
      <c r="J26" s="113"/>
    </row>
    <row r="27" spans="1:10" ht="12.75" customHeight="1">
      <c r="A27" s="105"/>
      <c r="B27" s="106" t="s">
        <v>5</v>
      </c>
      <c r="C27" s="113"/>
      <c r="D27" s="113"/>
      <c r="E27" s="113"/>
      <c r="F27" s="113"/>
      <c r="G27" s="113"/>
      <c r="H27" s="113"/>
      <c r="I27" s="113"/>
      <c r="J27" s="113"/>
    </row>
    <row r="28" spans="1:10" ht="43.5" customHeight="1">
      <c r="A28" s="105">
        <v>18</v>
      </c>
      <c r="B28" s="106" t="s">
        <v>168</v>
      </c>
      <c r="C28" s="113"/>
      <c r="D28" s="113"/>
      <c r="E28" s="113"/>
      <c r="F28" s="113"/>
      <c r="G28" s="113"/>
      <c r="H28" s="113"/>
      <c r="I28" s="113"/>
      <c r="J28" s="113"/>
    </row>
    <row r="29" spans="1:10" ht="12.75">
      <c r="A29" s="105">
        <v>19</v>
      </c>
      <c r="B29" s="106" t="s">
        <v>169</v>
      </c>
      <c r="C29" s="113"/>
      <c r="D29" s="113"/>
      <c r="E29" s="113"/>
      <c r="F29" s="113"/>
      <c r="G29" s="113"/>
      <c r="H29" s="113"/>
      <c r="I29" s="113"/>
      <c r="J29" s="113"/>
    </row>
    <row r="30" spans="1:10" ht="12.75">
      <c r="A30" s="105">
        <v>20</v>
      </c>
      <c r="B30" s="106" t="s">
        <v>170</v>
      </c>
      <c r="C30" s="113"/>
      <c r="D30" s="113"/>
      <c r="E30" s="113"/>
      <c r="F30" s="113"/>
      <c r="G30" s="113"/>
      <c r="H30" s="113"/>
      <c r="I30" s="113"/>
      <c r="J30" s="113"/>
    </row>
    <row r="31" spans="1:10" ht="12.75">
      <c r="A31" s="105">
        <v>21</v>
      </c>
      <c r="B31" s="106" t="s">
        <v>171</v>
      </c>
      <c r="C31" s="113"/>
      <c r="D31" s="113"/>
      <c r="E31" s="113"/>
      <c r="F31" s="113"/>
      <c r="G31" s="113"/>
      <c r="H31" s="113"/>
      <c r="I31" s="113"/>
      <c r="J31" s="113"/>
    </row>
    <row r="32" spans="1:10" ht="12.75">
      <c r="A32" s="105"/>
      <c r="B32" s="106" t="s">
        <v>5</v>
      </c>
      <c r="C32" s="113"/>
      <c r="D32" s="113"/>
      <c r="E32" s="113"/>
      <c r="F32" s="113"/>
      <c r="G32" s="113"/>
      <c r="H32" s="113"/>
      <c r="I32" s="113"/>
      <c r="J32" s="113"/>
    </row>
    <row r="33" spans="1:10" ht="40.5" customHeight="1">
      <c r="A33" s="105">
        <v>22</v>
      </c>
      <c r="B33" s="106" t="s">
        <v>168</v>
      </c>
      <c r="C33" s="113"/>
      <c r="D33" s="113"/>
      <c r="E33" s="113"/>
      <c r="F33" s="113"/>
      <c r="G33" s="113"/>
      <c r="H33" s="113"/>
      <c r="I33" s="113"/>
      <c r="J33" s="113"/>
    </row>
    <row r="34" spans="1:10" ht="25.5">
      <c r="A34" s="105">
        <v>23</v>
      </c>
      <c r="B34" s="106" t="s">
        <v>172</v>
      </c>
      <c r="C34" s="113"/>
      <c r="D34" s="113"/>
      <c r="E34" s="113"/>
      <c r="F34" s="113"/>
      <c r="G34" s="113"/>
      <c r="H34" s="113"/>
      <c r="I34" s="113"/>
      <c r="J34" s="113"/>
    </row>
    <row r="35" spans="1:10" ht="12.75">
      <c r="A35" s="105"/>
      <c r="B35" s="106" t="s">
        <v>5</v>
      </c>
      <c r="C35" s="113"/>
      <c r="D35" s="113"/>
      <c r="E35" s="113"/>
      <c r="F35" s="113"/>
      <c r="G35" s="113"/>
      <c r="H35" s="113"/>
      <c r="I35" s="113"/>
      <c r="J35" s="113"/>
    </row>
    <row r="36" spans="1:10" ht="51">
      <c r="A36" s="105">
        <v>24</v>
      </c>
      <c r="B36" s="106" t="s">
        <v>168</v>
      </c>
      <c r="C36" s="113"/>
      <c r="D36" s="113"/>
      <c r="E36" s="113"/>
      <c r="F36" s="113"/>
      <c r="G36" s="113"/>
      <c r="H36" s="113"/>
      <c r="I36" s="113"/>
      <c r="J36" s="113"/>
    </row>
    <row r="37" spans="1:10" ht="12.75">
      <c r="A37" s="105">
        <v>25</v>
      </c>
      <c r="B37" s="116" t="s">
        <v>173</v>
      </c>
      <c r="C37" s="113"/>
      <c r="D37" s="113"/>
      <c r="E37" s="113"/>
      <c r="F37" s="113"/>
      <c r="G37" s="113"/>
      <c r="H37" s="113"/>
      <c r="I37" s="113"/>
      <c r="J37" s="113"/>
    </row>
    <row r="38" spans="1:10" ht="12.75">
      <c r="A38" s="105">
        <v>26</v>
      </c>
      <c r="B38" s="106" t="s">
        <v>174</v>
      </c>
      <c r="C38" s="113">
        <v>241346</v>
      </c>
      <c r="D38" s="113">
        <v>92181</v>
      </c>
      <c r="E38" s="113">
        <v>597781</v>
      </c>
      <c r="F38" s="113"/>
      <c r="G38" s="113"/>
      <c r="H38" s="113"/>
      <c r="I38" s="113"/>
      <c r="J38" s="113"/>
    </row>
    <row r="39" spans="1:10" ht="12.75">
      <c r="A39" s="105">
        <v>27</v>
      </c>
      <c r="B39" s="106" t="s">
        <v>175</v>
      </c>
      <c r="C39" s="113"/>
      <c r="D39" s="113"/>
      <c r="E39" s="113"/>
      <c r="F39" s="113"/>
      <c r="G39" s="113"/>
      <c r="H39" s="113"/>
      <c r="I39" s="113"/>
      <c r="J39" s="113"/>
    </row>
    <row r="40" spans="1:10" ht="14.25">
      <c r="A40" s="105">
        <v>28</v>
      </c>
      <c r="B40" s="115" t="s">
        <v>176</v>
      </c>
      <c r="C40" s="107">
        <v>383005</v>
      </c>
      <c r="D40" s="107">
        <v>202932</v>
      </c>
      <c r="E40" s="107">
        <v>245732</v>
      </c>
      <c r="F40" s="107">
        <v>245732</v>
      </c>
      <c r="G40" s="107">
        <v>1087405</v>
      </c>
      <c r="H40" s="107">
        <v>813600</v>
      </c>
      <c r="I40" s="107">
        <v>750000</v>
      </c>
      <c r="J40" s="107">
        <v>995732</v>
      </c>
    </row>
    <row r="41" spans="1:10" ht="12.75">
      <c r="A41" s="105"/>
      <c r="B41" s="106" t="s">
        <v>150</v>
      </c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05">
        <v>29</v>
      </c>
      <c r="B42" s="106" t="s">
        <v>177</v>
      </c>
      <c r="C42" s="113">
        <v>383005</v>
      </c>
      <c r="D42" s="113">
        <v>202932</v>
      </c>
      <c r="E42" s="113">
        <v>245732</v>
      </c>
      <c r="F42" s="113">
        <v>245732</v>
      </c>
      <c r="G42" s="113">
        <v>1087405</v>
      </c>
      <c r="H42" s="113">
        <v>813600</v>
      </c>
      <c r="I42" s="113">
        <v>750000</v>
      </c>
      <c r="J42" s="113">
        <v>995732</v>
      </c>
    </row>
    <row r="43" spans="1:10" ht="12.75">
      <c r="A43" s="105"/>
      <c r="B43" s="106" t="s">
        <v>5</v>
      </c>
      <c r="C43" s="113"/>
      <c r="D43" s="113"/>
      <c r="E43" s="113"/>
      <c r="F43" s="113"/>
      <c r="G43" s="113"/>
      <c r="H43" s="113"/>
      <c r="I43" s="113"/>
      <c r="J43" s="113"/>
    </row>
    <row r="44" spans="1:10" ht="44.25" customHeight="1">
      <c r="A44" s="105">
        <v>30</v>
      </c>
      <c r="B44" s="106" t="s">
        <v>168</v>
      </c>
      <c r="C44" s="113">
        <v>328006</v>
      </c>
      <c r="D44" s="113"/>
      <c r="E44" s="113"/>
      <c r="F44" s="113"/>
      <c r="G44" s="113"/>
      <c r="H44" s="113"/>
      <c r="I44" s="113"/>
      <c r="J44" s="113"/>
    </row>
    <row r="45" spans="1:10" ht="12.75">
      <c r="A45" s="105">
        <v>31</v>
      </c>
      <c r="B45" s="106" t="s">
        <v>178</v>
      </c>
      <c r="C45" s="113"/>
      <c r="D45" s="113"/>
      <c r="E45" s="113"/>
      <c r="F45" s="113"/>
      <c r="G45" s="113"/>
      <c r="H45" s="113"/>
      <c r="I45" s="113"/>
      <c r="J45" s="113"/>
    </row>
    <row r="46" spans="1:10" ht="12.75">
      <c r="A46" s="105">
        <v>32</v>
      </c>
      <c r="B46" s="106" t="s">
        <v>179</v>
      </c>
      <c r="C46" s="113"/>
      <c r="D46" s="113"/>
      <c r="E46" s="113"/>
      <c r="F46" s="113"/>
      <c r="G46" s="113"/>
      <c r="H46" s="113"/>
      <c r="I46" s="113"/>
      <c r="J46" s="113"/>
    </row>
    <row r="47" spans="1:10" ht="12.75">
      <c r="A47" s="105">
        <v>33</v>
      </c>
      <c r="B47" s="106" t="s">
        <v>180</v>
      </c>
      <c r="C47" s="113"/>
      <c r="D47" s="113"/>
      <c r="E47" s="113"/>
      <c r="F47" s="113"/>
      <c r="G47" s="113"/>
      <c r="H47" s="113"/>
      <c r="I47" s="113"/>
      <c r="J47" s="113"/>
    </row>
    <row r="48" spans="1:10" ht="12.75">
      <c r="A48" s="105"/>
      <c r="B48" s="106" t="s">
        <v>5</v>
      </c>
      <c r="C48" s="113"/>
      <c r="D48" s="113"/>
      <c r="E48" s="113"/>
      <c r="F48" s="113"/>
      <c r="G48" s="113"/>
      <c r="H48" s="113"/>
      <c r="I48" s="113"/>
      <c r="J48" s="113"/>
    </row>
    <row r="49" spans="1:10" ht="38.25" customHeight="1">
      <c r="A49" s="105">
        <v>34</v>
      </c>
      <c r="B49" s="106" t="s">
        <v>168</v>
      </c>
      <c r="C49" s="113"/>
      <c r="D49" s="113"/>
      <c r="E49" s="113"/>
      <c r="F49" s="113"/>
      <c r="G49" s="113"/>
      <c r="H49" s="113"/>
      <c r="I49" s="113"/>
      <c r="J49" s="113"/>
    </row>
    <row r="50" spans="1:10" ht="12.75">
      <c r="A50" s="105">
        <v>35</v>
      </c>
      <c r="B50" s="106" t="s">
        <v>181</v>
      </c>
      <c r="C50" s="113"/>
      <c r="D50" s="113"/>
      <c r="E50" s="113"/>
      <c r="F50" s="113"/>
      <c r="G50" s="113"/>
      <c r="H50" s="113"/>
      <c r="I50" s="113"/>
      <c r="J50" s="113"/>
    </row>
    <row r="51" spans="1:10" ht="12.75">
      <c r="A51" s="105"/>
      <c r="B51" s="106" t="s">
        <v>5</v>
      </c>
      <c r="C51" s="113"/>
      <c r="D51" s="113"/>
      <c r="E51" s="113"/>
      <c r="F51" s="113"/>
      <c r="G51" s="113"/>
      <c r="H51" s="113"/>
      <c r="I51" s="113"/>
      <c r="J51" s="113"/>
    </row>
    <row r="52" spans="1:10" ht="42" customHeight="1">
      <c r="A52" s="105">
        <v>36</v>
      </c>
      <c r="B52" s="106" t="s">
        <v>168</v>
      </c>
      <c r="C52" s="113"/>
      <c r="D52" s="113"/>
      <c r="E52" s="113"/>
      <c r="F52" s="113"/>
      <c r="G52" s="113"/>
      <c r="H52" s="113"/>
      <c r="I52" s="113"/>
      <c r="J52" s="113"/>
    </row>
    <row r="53" spans="1:10" ht="12.75">
      <c r="A53" s="105">
        <v>37</v>
      </c>
      <c r="B53" s="106" t="s">
        <v>182</v>
      </c>
      <c r="C53" s="113"/>
      <c r="D53" s="113"/>
      <c r="E53" s="113"/>
      <c r="F53" s="113"/>
      <c r="G53" s="113"/>
      <c r="H53" s="113"/>
      <c r="I53" s="113"/>
      <c r="J53" s="113"/>
    </row>
    <row r="54" spans="1:10" ht="14.25">
      <c r="A54" s="105">
        <v>38</v>
      </c>
      <c r="B54" s="115" t="s">
        <v>183</v>
      </c>
      <c r="C54" s="107">
        <v>1095401</v>
      </c>
      <c r="D54" s="107">
        <v>892469</v>
      </c>
      <c r="E54" s="107">
        <v>646737</v>
      </c>
      <c r="F54" s="107">
        <v>3646737</v>
      </c>
      <c r="G54" s="107">
        <v>2559332</v>
      </c>
      <c r="H54" s="107">
        <v>1745732</v>
      </c>
      <c r="I54" s="107">
        <v>995732</v>
      </c>
      <c r="J54" s="107"/>
    </row>
    <row r="55" spans="1:10" ht="12.75">
      <c r="A55" s="105"/>
      <c r="B55" s="106" t="s">
        <v>150</v>
      </c>
      <c r="C55" s="107"/>
      <c r="D55" s="107"/>
      <c r="E55" s="107"/>
      <c r="F55" s="107"/>
      <c r="G55" s="107"/>
      <c r="H55" s="107"/>
      <c r="I55" s="107"/>
      <c r="J55" s="107"/>
    </row>
    <row r="56" spans="1:10" ht="12.75">
      <c r="A56" s="105">
        <v>39</v>
      </c>
      <c r="B56" s="106" t="s">
        <v>184</v>
      </c>
      <c r="C56" s="113">
        <v>1095401</v>
      </c>
      <c r="D56" s="113">
        <v>892469</v>
      </c>
      <c r="E56" s="113">
        <v>646737</v>
      </c>
      <c r="F56" s="113">
        <v>3646737</v>
      </c>
      <c r="G56" s="113">
        <v>2559332</v>
      </c>
      <c r="H56" s="113">
        <v>1745732</v>
      </c>
      <c r="I56" s="113">
        <v>995732</v>
      </c>
      <c r="J56" s="113"/>
    </row>
    <row r="57" spans="1:10" ht="12.75">
      <c r="A57" s="105"/>
      <c r="B57" s="106" t="s">
        <v>5</v>
      </c>
      <c r="C57" s="113"/>
      <c r="D57" s="113"/>
      <c r="E57" s="113"/>
      <c r="F57" s="113"/>
      <c r="G57" s="113"/>
      <c r="H57" s="113"/>
      <c r="I57" s="113"/>
      <c r="J57" s="113"/>
    </row>
    <row r="58" spans="1:10" ht="42.75" customHeight="1">
      <c r="A58" s="105">
        <v>40</v>
      </c>
      <c r="B58" s="106" t="s">
        <v>168</v>
      </c>
      <c r="C58" s="113"/>
      <c r="D58" s="113"/>
      <c r="E58" s="113"/>
      <c r="F58" s="113"/>
      <c r="G58" s="113"/>
      <c r="H58" s="113"/>
      <c r="I58" s="113"/>
      <c r="J58" s="113"/>
    </row>
    <row r="59" spans="1:10" ht="12.75">
      <c r="A59" s="105">
        <v>41</v>
      </c>
      <c r="B59" s="106" t="s">
        <v>185</v>
      </c>
      <c r="C59" s="113"/>
      <c r="D59" s="113"/>
      <c r="E59" s="113"/>
      <c r="F59" s="113"/>
      <c r="G59" s="113"/>
      <c r="H59" s="113"/>
      <c r="I59" s="113"/>
      <c r="J59" s="113"/>
    </row>
    <row r="60" spans="1:10" ht="12.75">
      <c r="A60" s="105"/>
      <c r="B60" s="106" t="s">
        <v>5</v>
      </c>
      <c r="C60" s="113"/>
      <c r="D60" s="113"/>
      <c r="E60" s="113"/>
      <c r="F60" s="113"/>
      <c r="G60" s="113"/>
      <c r="H60" s="113"/>
      <c r="I60" s="113"/>
      <c r="J60" s="113"/>
    </row>
    <row r="61" spans="1:10" ht="38.25" customHeight="1">
      <c r="A61" s="105">
        <v>42</v>
      </c>
      <c r="B61" s="106" t="s">
        <v>168</v>
      </c>
      <c r="C61" s="113"/>
      <c r="D61" s="113"/>
      <c r="E61" s="113"/>
      <c r="F61" s="113"/>
      <c r="G61" s="113"/>
      <c r="H61" s="113"/>
      <c r="I61" s="113"/>
      <c r="J61" s="113"/>
    </row>
    <row r="62" spans="1:10" ht="12.75">
      <c r="A62" s="105">
        <v>43</v>
      </c>
      <c r="B62" s="106" t="s">
        <v>186</v>
      </c>
      <c r="C62" s="113"/>
      <c r="D62" s="113"/>
      <c r="E62" s="113"/>
      <c r="F62" s="113"/>
      <c r="G62" s="113"/>
      <c r="H62" s="113"/>
      <c r="I62" s="113"/>
      <c r="J62" s="113"/>
    </row>
    <row r="63" spans="1:10" ht="12.75">
      <c r="A63" s="105"/>
      <c r="B63" s="106" t="s">
        <v>5</v>
      </c>
      <c r="C63" s="113"/>
      <c r="D63" s="113"/>
      <c r="E63" s="113"/>
      <c r="F63" s="113"/>
      <c r="G63" s="113"/>
      <c r="H63" s="113"/>
      <c r="I63" s="113"/>
      <c r="J63" s="113"/>
    </row>
    <row r="64" spans="1:10" ht="40.5" customHeight="1">
      <c r="A64" s="105">
        <v>44</v>
      </c>
      <c r="B64" s="106" t="s">
        <v>168</v>
      </c>
      <c r="C64" s="113">
        <v>0</v>
      </c>
      <c r="D64" s="113"/>
      <c r="E64" s="113"/>
      <c r="F64" s="113"/>
      <c r="G64" s="113"/>
      <c r="H64" s="113"/>
      <c r="I64" s="113"/>
      <c r="J64" s="113"/>
    </row>
    <row r="65" spans="1:10" ht="14.25">
      <c r="A65" s="105">
        <v>45</v>
      </c>
      <c r="B65" s="106" t="s">
        <v>187</v>
      </c>
      <c r="C65" s="113"/>
      <c r="D65" s="113"/>
      <c r="E65" s="113"/>
      <c r="F65" s="113"/>
      <c r="G65" s="113"/>
      <c r="H65" s="113"/>
      <c r="I65" s="113"/>
      <c r="J65" s="113"/>
    </row>
    <row r="66" spans="1:10" ht="12.75">
      <c r="A66" s="105">
        <v>46</v>
      </c>
      <c r="B66" s="106" t="s">
        <v>188</v>
      </c>
      <c r="C66" s="113"/>
      <c r="D66" s="113"/>
      <c r="E66" s="113"/>
      <c r="F66" s="113"/>
      <c r="G66" s="113"/>
      <c r="H66" s="113"/>
      <c r="I66" s="113"/>
      <c r="J66" s="113"/>
    </row>
    <row r="67" spans="1:10" ht="12.75">
      <c r="A67" s="105"/>
      <c r="B67" s="106" t="s">
        <v>5</v>
      </c>
      <c r="C67" s="113"/>
      <c r="D67" s="113"/>
      <c r="E67" s="113"/>
      <c r="F67" s="113"/>
      <c r="G67" s="113"/>
      <c r="H67" s="113"/>
      <c r="I67" s="113"/>
      <c r="J67" s="113"/>
    </row>
    <row r="68" spans="1:10" ht="12.75">
      <c r="A68" s="105">
        <v>47</v>
      </c>
      <c r="B68" s="106" t="s">
        <v>189</v>
      </c>
      <c r="C68" s="113"/>
      <c r="D68" s="113"/>
      <c r="E68" s="113"/>
      <c r="F68" s="113"/>
      <c r="G68" s="113"/>
      <c r="H68" s="113"/>
      <c r="I68" s="113"/>
      <c r="J68" s="113"/>
    </row>
    <row r="69" spans="1:10" ht="12.75">
      <c r="A69" s="105">
        <v>48</v>
      </c>
      <c r="B69" s="106" t="s">
        <v>190</v>
      </c>
      <c r="C69" s="113"/>
      <c r="D69" s="113"/>
      <c r="E69" s="113"/>
      <c r="F69" s="113"/>
      <c r="G69" s="113"/>
      <c r="H69" s="113"/>
      <c r="I69" s="113"/>
      <c r="J69" s="113"/>
    </row>
    <row r="70" spans="1:10" ht="12.75">
      <c r="A70" s="105">
        <v>49</v>
      </c>
      <c r="B70" s="106" t="s">
        <v>191</v>
      </c>
      <c r="C70" s="107">
        <v>7.92</v>
      </c>
      <c r="D70" s="107">
        <v>6.36</v>
      </c>
      <c r="E70" s="107">
        <v>3.95</v>
      </c>
      <c r="F70" s="107">
        <v>20.81</v>
      </c>
      <c r="G70" s="107">
        <v>13.75</v>
      </c>
      <c r="H70" s="107">
        <v>8.86</v>
      </c>
      <c r="I70" s="107">
        <v>4.94</v>
      </c>
      <c r="J70" s="198">
        <f>(J54/J4)</f>
        <v>0</v>
      </c>
    </row>
    <row r="71" spans="1:10" ht="25.5">
      <c r="A71" s="105">
        <v>50</v>
      </c>
      <c r="B71" s="106" t="s">
        <v>192</v>
      </c>
      <c r="C71" s="107">
        <v>7.92</v>
      </c>
      <c r="D71" s="107">
        <v>6.36</v>
      </c>
      <c r="E71" s="107">
        <v>3.95</v>
      </c>
      <c r="F71" s="107">
        <v>20.81</v>
      </c>
      <c r="G71" s="107">
        <v>13.75</v>
      </c>
      <c r="H71" s="107">
        <v>8.86</v>
      </c>
      <c r="I71" s="107">
        <v>4.94</v>
      </c>
      <c r="J71" s="107">
        <f>(J54-J58-J61-J64/J4)</f>
        <v>0</v>
      </c>
    </row>
    <row r="72" spans="1:10" ht="25.5">
      <c r="A72" s="105">
        <v>51</v>
      </c>
      <c r="B72" s="106" t="s">
        <v>193</v>
      </c>
      <c r="C72" s="107">
        <v>46.35</v>
      </c>
      <c r="D72" s="107">
        <v>36.92</v>
      </c>
      <c r="E72" s="107">
        <v>20.33</v>
      </c>
      <c r="F72" s="107">
        <v>131.27</v>
      </c>
      <c r="G72" s="107">
        <v>68.44</v>
      </c>
      <c r="H72" s="107">
        <v>36.51</v>
      </c>
      <c r="I72" s="107">
        <v>18.81</v>
      </c>
      <c r="J72" s="107">
        <f>(J54/(J8+J11-J14))</f>
        <v>0</v>
      </c>
    </row>
    <row r="73" spans="1:10" ht="38.25">
      <c r="A73" s="105">
        <v>52</v>
      </c>
      <c r="B73" s="106" t="s">
        <v>194</v>
      </c>
      <c r="C73" s="107">
        <v>46.35</v>
      </c>
      <c r="D73" s="107">
        <v>36.92</v>
      </c>
      <c r="E73" s="107">
        <v>20.33</v>
      </c>
      <c r="F73" s="107">
        <v>131.27</v>
      </c>
      <c r="G73" s="107">
        <v>68.44</v>
      </c>
      <c r="H73" s="107">
        <v>36.51</v>
      </c>
      <c r="I73" s="107">
        <v>18.81</v>
      </c>
      <c r="J73" s="198">
        <f>((J54-J58-J61-J64)/(J8+J11-J14))</f>
        <v>0</v>
      </c>
    </row>
    <row r="74" spans="1:10" ht="14.25">
      <c r="A74" s="105">
        <v>53</v>
      </c>
      <c r="B74" s="115" t="s">
        <v>195</v>
      </c>
      <c r="C74" s="107">
        <v>529010</v>
      </c>
      <c r="D74" s="107">
        <v>436757</v>
      </c>
      <c r="E74" s="107">
        <v>341051</v>
      </c>
      <c r="F74" s="107">
        <v>306612</v>
      </c>
      <c r="G74" s="107">
        <v>1151572</v>
      </c>
      <c r="H74" s="107">
        <v>865666</v>
      </c>
      <c r="I74" s="107">
        <v>784717</v>
      </c>
      <c r="J74" s="107">
        <v>1038042</v>
      </c>
    </row>
    <row r="75" spans="1:10" ht="15" customHeight="1">
      <c r="A75" s="105"/>
      <c r="B75" s="106" t="s">
        <v>196</v>
      </c>
      <c r="C75" s="107"/>
      <c r="D75" s="107"/>
      <c r="E75" s="107"/>
      <c r="F75" s="107"/>
      <c r="G75" s="107"/>
      <c r="H75" s="107"/>
      <c r="I75" s="107"/>
      <c r="J75" s="107"/>
    </row>
    <row r="76" spans="1:10" ht="12.75">
      <c r="A76" s="105">
        <v>54</v>
      </c>
      <c r="B76" s="106" t="s">
        <v>197</v>
      </c>
      <c r="C76" s="113">
        <v>424588</v>
      </c>
      <c r="D76" s="113">
        <v>251965</v>
      </c>
      <c r="E76" s="113">
        <v>320351</v>
      </c>
      <c r="F76" s="113">
        <v>285912</v>
      </c>
      <c r="G76" s="113">
        <v>1130872</v>
      </c>
      <c r="H76" s="113">
        <v>844966</v>
      </c>
      <c r="I76" s="113">
        <v>784717</v>
      </c>
      <c r="J76" s="113">
        <v>1038042</v>
      </c>
    </row>
    <row r="77" spans="1:10" ht="12.75">
      <c r="A77" s="105"/>
      <c r="B77" s="106" t="s">
        <v>5</v>
      </c>
      <c r="C77" s="113"/>
      <c r="D77" s="113"/>
      <c r="E77" s="113"/>
      <c r="F77" s="113"/>
      <c r="G77" s="113"/>
      <c r="H77" s="113"/>
      <c r="I77" s="113"/>
      <c r="J77" s="113"/>
    </row>
    <row r="78" spans="1:10" ht="39" customHeight="1">
      <c r="A78" s="105">
        <v>55</v>
      </c>
      <c r="B78" s="106" t="s">
        <v>168</v>
      </c>
      <c r="C78" s="113">
        <v>328006</v>
      </c>
      <c r="D78" s="113"/>
      <c r="E78" s="113"/>
      <c r="F78" s="113"/>
      <c r="G78" s="113"/>
      <c r="H78" s="113"/>
      <c r="I78" s="113"/>
      <c r="J78" s="113"/>
    </row>
    <row r="79" spans="1:10" ht="12.75">
      <c r="A79" s="105">
        <v>56</v>
      </c>
      <c r="B79" s="106" t="s">
        <v>198</v>
      </c>
      <c r="C79" s="113"/>
      <c r="D79" s="113"/>
      <c r="E79" s="113"/>
      <c r="F79" s="113"/>
      <c r="G79" s="113"/>
      <c r="H79" s="113"/>
      <c r="I79" s="113"/>
      <c r="J79" s="113"/>
    </row>
    <row r="80" spans="1:10" ht="12.75">
      <c r="A80" s="105"/>
      <c r="B80" s="106" t="s">
        <v>5</v>
      </c>
      <c r="C80" s="113"/>
      <c r="D80" s="113"/>
      <c r="E80" s="113"/>
      <c r="F80" s="113"/>
      <c r="G80" s="113"/>
      <c r="H80" s="113"/>
      <c r="I80" s="113"/>
      <c r="J80" s="113"/>
    </row>
    <row r="81" spans="1:10" ht="36.75" customHeight="1">
      <c r="A81" s="105">
        <v>57</v>
      </c>
      <c r="B81" s="106" t="s">
        <v>168</v>
      </c>
      <c r="C81" s="113"/>
      <c r="D81" s="113"/>
      <c r="E81" s="113"/>
      <c r="F81" s="113"/>
      <c r="G81" s="113"/>
      <c r="H81" s="113"/>
      <c r="I81" s="113"/>
      <c r="J81" s="113"/>
    </row>
    <row r="82" spans="1:10" ht="12.75">
      <c r="A82" s="105">
        <v>58</v>
      </c>
      <c r="B82" s="106" t="s">
        <v>199</v>
      </c>
      <c r="C82" s="113"/>
      <c r="D82" s="113"/>
      <c r="E82" s="113"/>
      <c r="F82" s="113"/>
      <c r="G82" s="113"/>
      <c r="H82" s="113"/>
      <c r="I82" s="113"/>
      <c r="J82" s="113"/>
    </row>
    <row r="83" spans="1:10" ht="12.75">
      <c r="A83" s="105"/>
      <c r="B83" s="106" t="s">
        <v>5</v>
      </c>
      <c r="C83" s="113"/>
      <c r="D83" s="113"/>
      <c r="E83" s="113"/>
      <c r="F83" s="113"/>
      <c r="G83" s="113"/>
      <c r="H83" s="113"/>
      <c r="I83" s="113"/>
      <c r="J83" s="113"/>
    </row>
    <row r="84" spans="1:10" ht="41.25" customHeight="1">
      <c r="A84" s="105">
        <v>59</v>
      </c>
      <c r="B84" s="106" t="s">
        <v>168</v>
      </c>
      <c r="C84" s="113"/>
      <c r="D84" s="113"/>
      <c r="E84" s="113"/>
      <c r="F84" s="113"/>
      <c r="G84" s="113"/>
      <c r="H84" s="113"/>
      <c r="I84" s="113"/>
      <c r="J84" s="113"/>
    </row>
    <row r="85" spans="1:10" ht="13.5" customHeight="1">
      <c r="A85" s="105">
        <v>60</v>
      </c>
      <c r="B85" s="106" t="s">
        <v>200</v>
      </c>
      <c r="C85" s="113">
        <v>104422</v>
      </c>
      <c r="D85" s="113">
        <v>184792</v>
      </c>
      <c r="E85" s="113">
        <v>20700</v>
      </c>
      <c r="F85" s="113">
        <v>20700</v>
      </c>
      <c r="G85" s="113">
        <v>20700</v>
      </c>
      <c r="H85" s="113">
        <v>20700</v>
      </c>
      <c r="I85" s="113"/>
      <c r="J85" s="113"/>
    </row>
    <row r="86" spans="1:10" ht="12.75">
      <c r="A86" s="105">
        <v>61</v>
      </c>
      <c r="B86" s="106" t="s">
        <v>201</v>
      </c>
      <c r="C86" s="113">
        <v>3.82</v>
      </c>
      <c r="D86" s="113">
        <v>3.11</v>
      </c>
      <c r="E86" s="113">
        <v>2.08</v>
      </c>
      <c r="F86" s="113">
        <v>1.75</v>
      </c>
      <c r="G86" s="113">
        <v>6.19</v>
      </c>
      <c r="H86" s="113">
        <v>4.39</v>
      </c>
      <c r="I86" s="113">
        <v>3.89</v>
      </c>
      <c r="J86" s="113">
        <v>4.93</v>
      </c>
    </row>
    <row r="87" spans="1:10" ht="25.5">
      <c r="A87" s="105">
        <v>62</v>
      </c>
      <c r="B87" s="106" t="s">
        <v>202</v>
      </c>
      <c r="C87" s="113">
        <v>1.45</v>
      </c>
      <c r="D87" s="113">
        <v>3.11</v>
      </c>
      <c r="E87" s="113">
        <v>2.08</v>
      </c>
      <c r="F87" s="113">
        <v>1.75</v>
      </c>
      <c r="G87" s="113">
        <v>6.19</v>
      </c>
      <c r="H87" s="113">
        <v>4.39</v>
      </c>
      <c r="I87" s="113">
        <v>3.89</v>
      </c>
      <c r="J87" s="113">
        <v>4.93</v>
      </c>
    </row>
    <row r="88" spans="1:10" ht="25.5">
      <c r="A88" s="105">
        <v>63</v>
      </c>
      <c r="B88" s="106" t="s">
        <v>203</v>
      </c>
      <c r="C88" s="113">
        <v>22.38</v>
      </c>
      <c r="D88" s="113">
        <v>18.07</v>
      </c>
      <c r="E88" s="113">
        <v>10.72</v>
      </c>
      <c r="F88" s="113">
        <v>11.04</v>
      </c>
      <c r="G88" s="113">
        <v>30.79</v>
      </c>
      <c r="H88" s="113">
        <v>18.1</v>
      </c>
      <c r="I88" s="113">
        <v>14.82</v>
      </c>
      <c r="J88" s="113">
        <v>18.02</v>
      </c>
    </row>
    <row r="89" spans="1:10" ht="38.25">
      <c r="A89" s="105">
        <v>64</v>
      </c>
      <c r="B89" s="106" t="s">
        <v>204</v>
      </c>
      <c r="C89" s="113">
        <v>8.51</v>
      </c>
      <c r="D89" s="113">
        <v>18.07</v>
      </c>
      <c r="E89" s="113">
        <v>10.72</v>
      </c>
      <c r="F89" s="113">
        <v>11.04</v>
      </c>
      <c r="G89" s="113">
        <v>30.79</v>
      </c>
      <c r="H89" s="113">
        <v>18.1</v>
      </c>
      <c r="I89" s="113">
        <v>14.82</v>
      </c>
      <c r="J89" s="113">
        <v>18.02</v>
      </c>
    </row>
    <row r="90" spans="1:10" ht="76.5">
      <c r="A90" s="105">
        <v>65</v>
      </c>
      <c r="B90" s="106" t="s">
        <v>205</v>
      </c>
      <c r="C90" s="113"/>
      <c r="D90" s="113"/>
      <c r="E90" s="113">
        <f aca="true" t="shared" si="0" ref="E90:J90">(((E6+E13-E17-E19))/(E4))*100</f>
        <v>13.099561202799778</v>
      </c>
      <c r="F90" s="113">
        <f t="shared" si="0"/>
        <v>14.263424630883625</v>
      </c>
      <c r="G90" s="113">
        <f t="shared" si="0"/>
        <v>19.99297880884176</v>
      </c>
      <c r="H90" s="113">
        <f t="shared" si="0"/>
        <v>20.805238512201623</v>
      </c>
      <c r="I90" s="113">
        <f t="shared" si="0"/>
        <v>17.917355659000904</v>
      </c>
      <c r="J90" s="113">
        <f t="shared" si="0"/>
        <v>16.253283959693977</v>
      </c>
    </row>
    <row r="91" spans="1:10" ht="25.5">
      <c r="A91" s="105">
        <v>66</v>
      </c>
      <c r="B91" s="106" t="s">
        <v>206</v>
      </c>
      <c r="C91" s="113">
        <v>1232841</v>
      </c>
      <c r="D91" s="113">
        <v>1537260</v>
      </c>
      <c r="E91" s="113">
        <v>2046900</v>
      </c>
      <c r="F91" s="113">
        <v>2399626</v>
      </c>
      <c r="G91" s="113">
        <v>3589975</v>
      </c>
      <c r="H91" s="113">
        <v>3940050</v>
      </c>
      <c r="I91" s="113">
        <v>3479600</v>
      </c>
      <c r="J91" s="113">
        <v>3296032</v>
      </c>
    </row>
    <row r="93" ht="14.25">
      <c r="A93" s="117" t="s">
        <v>207</v>
      </c>
    </row>
    <row r="94" spans="1:10" ht="12.75">
      <c r="A94" s="314" t="s">
        <v>208</v>
      </c>
      <c r="B94" s="315"/>
      <c r="C94" s="315"/>
      <c r="D94" s="315"/>
      <c r="E94" s="315"/>
      <c r="F94" s="315"/>
      <c r="G94" s="315"/>
      <c r="H94" s="315"/>
      <c r="I94" s="315"/>
      <c r="J94" s="315"/>
    </row>
    <row r="95" ht="14.25">
      <c r="A95" s="117" t="s">
        <v>209</v>
      </c>
    </row>
    <row r="96" spans="1:10" ht="53.25" customHeight="1">
      <c r="A96" s="314" t="s">
        <v>210</v>
      </c>
      <c r="B96" s="315"/>
      <c r="C96" s="315"/>
      <c r="D96" s="315"/>
      <c r="E96" s="315"/>
      <c r="F96" s="315"/>
      <c r="G96" s="315"/>
      <c r="H96" s="315"/>
      <c r="I96" s="315"/>
      <c r="J96" s="315"/>
    </row>
    <row r="97" ht="14.25">
      <c r="A97" s="118"/>
    </row>
    <row r="98" ht="14.25">
      <c r="A98" s="118"/>
    </row>
    <row r="99" ht="12.75">
      <c r="G99" s="186"/>
    </row>
    <row r="100" ht="25.5" customHeight="1">
      <c r="G100" s="187"/>
    </row>
  </sheetData>
  <sheetProtection/>
  <mergeCells count="6">
    <mergeCell ref="A94:J94"/>
    <mergeCell ref="A96:J96"/>
    <mergeCell ref="A1:A2"/>
    <mergeCell ref="B1:B2"/>
    <mergeCell ref="C1:D1"/>
    <mergeCell ref="E1:J1"/>
  </mergeCells>
  <printOptions/>
  <pageMargins left="0.35433070866141736" right="0.31496062992125984" top="1.3385826771653544" bottom="0.984251968503937" header="0.3937007874015748" footer="0.5118110236220472"/>
  <pageSetup fitToHeight="4" fitToWidth="1" horizontalDpi="600" verticalDpi="600" orientation="portrait" paperSize="9" scale="64" r:id="rId1"/>
  <headerFooter alignWithMargins="0">
    <oddHeader>&amp;CPrognoza długu publicznego  na lata 2009 - 2013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C64">
      <selection activeCell="G75" sqref="G75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2.625" style="1" customWidth="1"/>
    <col min="6" max="6" width="15.375" style="1" customWidth="1"/>
    <col min="7" max="7" width="11.625" style="1" customWidth="1"/>
    <col min="8" max="8" width="10.00390625" style="1" customWidth="1"/>
    <col min="9" max="9" width="9.375" style="1" customWidth="1"/>
    <col min="10" max="10" width="11.875" style="1" customWidth="1"/>
    <col min="11" max="11" width="11.75390625" style="1" customWidth="1"/>
  </cols>
  <sheetData>
    <row r="1" spans="1:11" ht="18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6" ht="18">
      <c r="A2" s="3"/>
      <c r="B2" s="3"/>
      <c r="C2" s="3"/>
      <c r="D2" s="3"/>
      <c r="E2" s="3"/>
      <c r="F2" s="3"/>
    </row>
    <row r="3" spans="1:11" ht="12.75">
      <c r="A3" s="24"/>
      <c r="B3" s="24"/>
      <c r="C3" s="24"/>
      <c r="D3" s="24"/>
      <c r="E3" s="24"/>
      <c r="G3" s="10"/>
      <c r="H3" s="10"/>
      <c r="I3" s="10"/>
      <c r="J3" s="10"/>
      <c r="K3" s="25" t="s">
        <v>17</v>
      </c>
    </row>
    <row r="4" spans="1:11" s="26" customFormat="1" ht="18.75" customHeight="1">
      <c r="A4" s="243" t="s">
        <v>1</v>
      </c>
      <c r="B4" s="243" t="s">
        <v>2</v>
      </c>
      <c r="C4" s="243" t="s">
        <v>9</v>
      </c>
      <c r="D4" s="243" t="s">
        <v>56</v>
      </c>
      <c r="E4" s="243" t="s">
        <v>5</v>
      </c>
      <c r="F4" s="243"/>
      <c r="G4" s="243"/>
      <c r="H4" s="243"/>
      <c r="I4" s="243"/>
      <c r="J4" s="243"/>
      <c r="K4" s="243"/>
    </row>
    <row r="5" spans="1:11" s="26" customFormat="1" ht="20.25" customHeight="1">
      <c r="A5" s="243"/>
      <c r="B5" s="243"/>
      <c r="C5" s="243"/>
      <c r="D5" s="243"/>
      <c r="E5" s="243" t="s">
        <v>11</v>
      </c>
      <c r="F5" s="243" t="s">
        <v>28</v>
      </c>
      <c r="G5" s="243"/>
      <c r="H5" s="243"/>
      <c r="I5" s="243"/>
      <c r="J5" s="243"/>
      <c r="K5" s="243" t="s">
        <v>12</v>
      </c>
    </row>
    <row r="6" spans="1:11" s="26" customFormat="1" ht="76.5">
      <c r="A6" s="243"/>
      <c r="B6" s="243"/>
      <c r="C6" s="243"/>
      <c r="D6" s="243"/>
      <c r="E6" s="243"/>
      <c r="F6" s="34" t="s">
        <v>57</v>
      </c>
      <c r="G6" s="34" t="s">
        <v>29</v>
      </c>
      <c r="H6" s="34" t="s">
        <v>31</v>
      </c>
      <c r="I6" s="34" t="s">
        <v>32</v>
      </c>
      <c r="J6" s="34" t="s">
        <v>58</v>
      </c>
      <c r="K6" s="243"/>
    </row>
    <row r="7" spans="1:11" s="26" customFormat="1" ht="6" customHeight="1">
      <c r="A7" s="155">
        <v>1</v>
      </c>
      <c r="B7" s="155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</row>
    <row r="8" spans="1:11" s="26" customFormat="1" ht="12.75">
      <c r="A8" s="158" t="s">
        <v>273</v>
      </c>
      <c r="B8" s="154"/>
      <c r="C8" s="159" t="s">
        <v>274</v>
      </c>
      <c r="D8" s="227" t="s">
        <v>435</v>
      </c>
      <c r="E8" s="227" t="s">
        <v>436</v>
      </c>
      <c r="F8" s="228"/>
      <c r="G8" s="228"/>
      <c r="H8" s="228"/>
      <c r="I8" s="228"/>
      <c r="J8" s="227" t="s">
        <v>436</v>
      </c>
      <c r="K8" s="227" t="s">
        <v>437</v>
      </c>
    </row>
    <row r="9" spans="1:11" s="26" customFormat="1" ht="12.75">
      <c r="A9" s="156"/>
      <c r="B9" s="156" t="s">
        <v>438</v>
      </c>
      <c r="C9" s="28" t="s">
        <v>439</v>
      </c>
      <c r="D9" s="229" t="s">
        <v>440</v>
      </c>
      <c r="E9" s="229" t="s">
        <v>440</v>
      </c>
      <c r="F9" s="229"/>
      <c r="G9" s="229"/>
      <c r="H9" s="229"/>
      <c r="I9" s="229"/>
      <c r="J9" s="229" t="s">
        <v>440</v>
      </c>
      <c r="K9" s="229"/>
    </row>
    <row r="10" spans="1:11" s="26" customFormat="1" ht="25.5">
      <c r="A10" s="156"/>
      <c r="B10" s="156" t="s">
        <v>272</v>
      </c>
      <c r="C10" s="28" t="s">
        <v>275</v>
      </c>
      <c r="D10" s="229" t="s">
        <v>437</v>
      </c>
      <c r="E10" s="229"/>
      <c r="F10" s="229"/>
      <c r="G10" s="229"/>
      <c r="H10" s="229"/>
      <c r="I10" s="229"/>
      <c r="J10" s="229"/>
      <c r="K10" s="229" t="s">
        <v>437</v>
      </c>
    </row>
    <row r="11" spans="1:11" s="26" customFormat="1" ht="25.5">
      <c r="A11" s="156"/>
      <c r="B11" s="156" t="s">
        <v>441</v>
      </c>
      <c r="C11" s="28" t="s">
        <v>442</v>
      </c>
      <c r="D11" s="229" t="s">
        <v>443</v>
      </c>
      <c r="E11" s="229" t="s">
        <v>443</v>
      </c>
      <c r="F11" s="229"/>
      <c r="G11" s="229"/>
      <c r="H11" s="229"/>
      <c r="I11" s="229"/>
      <c r="J11" s="229" t="s">
        <v>443</v>
      </c>
      <c r="K11" s="229"/>
    </row>
    <row r="12" spans="1:11" s="26" customFormat="1" ht="12.75">
      <c r="A12" s="156"/>
      <c r="B12" s="156" t="s">
        <v>444</v>
      </c>
      <c r="C12" s="28" t="s">
        <v>445</v>
      </c>
      <c r="D12" s="229" t="s">
        <v>446</v>
      </c>
      <c r="E12" s="229" t="s">
        <v>446</v>
      </c>
      <c r="F12" s="229"/>
      <c r="G12" s="229"/>
      <c r="H12" s="229"/>
      <c r="I12" s="229"/>
      <c r="J12" s="229" t="s">
        <v>446</v>
      </c>
      <c r="K12" s="229"/>
    </row>
    <row r="13" spans="1:11" s="26" customFormat="1" ht="12.75">
      <c r="A13" s="156"/>
      <c r="B13" s="156" t="s">
        <v>279</v>
      </c>
      <c r="C13" s="28" t="s">
        <v>280</v>
      </c>
      <c r="D13" s="229" t="s">
        <v>447</v>
      </c>
      <c r="E13" s="229" t="s">
        <v>447</v>
      </c>
      <c r="F13" s="229"/>
      <c r="G13" s="229"/>
      <c r="H13" s="229"/>
      <c r="I13" s="229"/>
      <c r="J13" s="229" t="s">
        <v>447</v>
      </c>
      <c r="K13" s="229"/>
    </row>
    <row r="14" spans="1:11" s="26" customFormat="1" ht="12.75">
      <c r="A14" s="160" t="s">
        <v>448</v>
      </c>
      <c r="B14" s="156"/>
      <c r="C14" s="161" t="s">
        <v>449</v>
      </c>
      <c r="D14" s="230" t="s">
        <v>664</v>
      </c>
      <c r="E14" s="230" t="s">
        <v>450</v>
      </c>
      <c r="F14" s="229"/>
      <c r="G14" s="229"/>
      <c r="H14" s="229"/>
      <c r="I14" s="229"/>
      <c r="J14" s="230" t="s">
        <v>450</v>
      </c>
      <c r="K14" s="230" t="s">
        <v>665</v>
      </c>
    </row>
    <row r="15" spans="1:11" s="26" customFormat="1" ht="12.75">
      <c r="A15" s="160"/>
      <c r="B15" s="156" t="s">
        <v>687</v>
      </c>
      <c r="C15" s="28" t="s">
        <v>688</v>
      </c>
      <c r="D15" s="229" t="s">
        <v>677</v>
      </c>
      <c r="E15" s="229" t="s">
        <v>677</v>
      </c>
      <c r="F15" s="229"/>
      <c r="G15" s="229"/>
      <c r="H15" s="229"/>
      <c r="I15" s="229"/>
      <c r="J15" s="229" t="s">
        <v>677</v>
      </c>
      <c r="K15" s="230"/>
    </row>
    <row r="16" spans="1:11" s="26" customFormat="1" ht="12.75">
      <c r="A16" s="156"/>
      <c r="B16" s="156" t="s">
        <v>451</v>
      </c>
      <c r="C16" s="28" t="s">
        <v>452</v>
      </c>
      <c r="D16" s="229" t="s">
        <v>599</v>
      </c>
      <c r="E16" s="229"/>
      <c r="F16" s="229"/>
      <c r="G16" s="229"/>
      <c r="H16" s="229"/>
      <c r="I16" s="229"/>
      <c r="J16" s="229"/>
      <c r="K16" s="229" t="s">
        <v>599</v>
      </c>
    </row>
    <row r="17" spans="1:11" s="26" customFormat="1" ht="12.75">
      <c r="A17" s="156"/>
      <c r="B17" s="156" t="s">
        <v>453</v>
      </c>
      <c r="C17" s="28" t="s">
        <v>454</v>
      </c>
      <c r="D17" s="229" t="s">
        <v>689</v>
      </c>
      <c r="E17" s="229" t="s">
        <v>690</v>
      </c>
      <c r="F17" s="229"/>
      <c r="G17" s="229"/>
      <c r="H17" s="229"/>
      <c r="I17" s="229"/>
      <c r="J17" s="229" t="s">
        <v>690</v>
      </c>
      <c r="K17" s="229" t="s">
        <v>666</v>
      </c>
    </row>
    <row r="18" spans="1:11" s="26" customFormat="1" ht="25.5">
      <c r="A18" s="156"/>
      <c r="B18" s="156" t="s">
        <v>455</v>
      </c>
      <c r="C18" s="28" t="s">
        <v>456</v>
      </c>
      <c r="D18" s="229" t="s">
        <v>457</v>
      </c>
      <c r="E18" s="229"/>
      <c r="F18" s="229"/>
      <c r="G18" s="229"/>
      <c r="H18" s="229"/>
      <c r="I18" s="229"/>
      <c r="J18" s="229"/>
      <c r="K18" s="229" t="s">
        <v>457</v>
      </c>
    </row>
    <row r="19" spans="1:11" s="26" customFormat="1" ht="12.75">
      <c r="A19" s="160" t="s">
        <v>458</v>
      </c>
      <c r="B19" s="156"/>
      <c r="C19" s="161" t="s">
        <v>459</v>
      </c>
      <c r="D19" s="230" t="s">
        <v>460</v>
      </c>
      <c r="E19" s="230" t="s">
        <v>460</v>
      </c>
      <c r="F19" s="229"/>
      <c r="G19" s="229"/>
      <c r="H19" s="229"/>
      <c r="I19" s="229"/>
      <c r="J19" s="230" t="s">
        <v>460</v>
      </c>
      <c r="K19" s="229"/>
    </row>
    <row r="20" spans="1:11" s="26" customFormat="1" ht="25.5">
      <c r="A20" s="162"/>
      <c r="B20" s="162" t="s">
        <v>461</v>
      </c>
      <c r="C20" s="163" t="s">
        <v>462</v>
      </c>
      <c r="D20" s="231" t="s">
        <v>463</v>
      </c>
      <c r="E20" s="231" t="s">
        <v>463</v>
      </c>
      <c r="F20" s="231"/>
      <c r="G20" s="231"/>
      <c r="H20" s="231"/>
      <c r="I20" s="231"/>
      <c r="J20" s="231" t="s">
        <v>463</v>
      </c>
      <c r="K20" s="231"/>
    </row>
    <row r="21" spans="1:11" s="26" customFormat="1" ht="25.5">
      <c r="A21" s="162"/>
      <c r="B21" s="162" t="s">
        <v>464</v>
      </c>
      <c r="C21" s="163" t="s">
        <v>465</v>
      </c>
      <c r="D21" s="231" t="s">
        <v>466</v>
      </c>
      <c r="E21" s="231" t="s">
        <v>466</v>
      </c>
      <c r="F21" s="231"/>
      <c r="G21" s="231"/>
      <c r="H21" s="231"/>
      <c r="I21" s="231"/>
      <c r="J21" s="231" t="s">
        <v>466</v>
      </c>
      <c r="K21" s="231"/>
    </row>
    <row r="22" spans="1:11" s="26" customFormat="1" ht="12.75">
      <c r="A22" s="164" t="s">
        <v>310</v>
      </c>
      <c r="B22" s="162"/>
      <c r="C22" s="165" t="s">
        <v>311</v>
      </c>
      <c r="D22" s="232" t="s">
        <v>467</v>
      </c>
      <c r="E22" s="232" t="s">
        <v>468</v>
      </c>
      <c r="F22" s="232" t="s">
        <v>469</v>
      </c>
      <c r="G22" s="231"/>
      <c r="H22" s="231"/>
      <c r="I22" s="231"/>
      <c r="J22" s="232" t="s">
        <v>470</v>
      </c>
      <c r="K22" s="232" t="s">
        <v>471</v>
      </c>
    </row>
    <row r="23" spans="1:11" s="26" customFormat="1" ht="12.75">
      <c r="A23" s="162"/>
      <c r="B23" s="162" t="s">
        <v>472</v>
      </c>
      <c r="C23" s="163" t="s">
        <v>313</v>
      </c>
      <c r="D23" s="231" t="s">
        <v>316</v>
      </c>
      <c r="E23" s="231" t="s">
        <v>316</v>
      </c>
      <c r="F23" s="231" t="s">
        <v>316</v>
      </c>
      <c r="G23" s="231"/>
      <c r="H23" s="231"/>
      <c r="I23" s="231"/>
      <c r="J23" s="231"/>
      <c r="K23" s="231"/>
    </row>
    <row r="24" spans="1:11" s="26" customFormat="1" ht="12.75">
      <c r="A24" s="162"/>
      <c r="B24" s="162" t="s">
        <v>473</v>
      </c>
      <c r="C24" s="163" t="s">
        <v>474</v>
      </c>
      <c r="D24" s="231" t="s">
        <v>475</v>
      </c>
      <c r="E24" s="231" t="s">
        <v>475</v>
      </c>
      <c r="F24" s="231"/>
      <c r="G24" s="231"/>
      <c r="H24" s="231"/>
      <c r="I24" s="231"/>
      <c r="J24" s="231" t="s">
        <v>475</v>
      </c>
      <c r="K24" s="231"/>
    </row>
    <row r="25" spans="1:11" s="26" customFormat="1" ht="12.75">
      <c r="A25" s="162"/>
      <c r="B25" s="162" t="s">
        <v>476</v>
      </c>
      <c r="C25" s="163" t="s">
        <v>321</v>
      </c>
      <c r="D25" s="231" t="s">
        <v>477</v>
      </c>
      <c r="E25" s="231" t="s">
        <v>478</v>
      </c>
      <c r="F25" s="231" t="s">
        <v>479</v>
      </c>
      <c r="G25" s="231"/>
      <c r="H25" s="231"/>
      <c r="I25" s="231"/>
      <c r="J25" s="231" t="s">
        <v>480</v>
      </c>
      <c r="K25" s="231" t="s">
        <v>471</v>
      </c>
    </row>
    <row r="26" spans="1:11" s="26" customFormat="1" ht="25.5">
      <c r="A26" s="162"/>
      <c r="B26" s="162" t="s">
        <v>481</v>
      </c>
      <c r="C26" s="163" t="s">
        <v>482</v>
      </c>
      <c r="D26" s="231" t="s">
        <v>483</v>
      </c>
      <c r="E26" s="231" t="s">
        <v>483</v>
      </c>
      <c r="F26" s="231"/>
      <c r="G26" s="231"/>
      <c r="H26" s="231"/>
      <c r="I26" s="231"/>
      <c r="J26" s="231" t="s">
        <v>483</v>
      </c>
      <c r="K26" s="231"/>
    </row>
    <row r="27" spans="1:11" s="26" customFormat="1" ht="12.75">
      <c r="A27" s="162"/>
      <c r="B27" s="162" t="s">
        <v>484</v>
      </c>
      <c r="C27" s="163" t="s">
        <v>280</v>
      </c>
      <c r="D27" s="231" t="s">
        <v>485</v>
      </c>
      <c r="E27" s="231" t="s">
        <v>485</v>
      </c>
      <c r="F27" s="231" t="s">
        <v>486</v>
      </c>
      <c r="G27" s="231"/>
      <c r="H27" s="231"/>
      <c r="I27" s="231"/>
      <c r="J27" s="231" t="s">
        <v>487</v>
      </c>
      <c r="K27" s="231"/>
    </row>
    <row r="28" spans="1:11" s="26" customFormat="1" ht="38.25">
      <c r="A28" s="164" t="s">
        <v>324</v>
      </c>
      <c r="B28" s="162"/>
      <c r="C28" s="165" t="s">
        <v>427</v>
      </c>
      <c r="D28" s="232" t="s">
        <v>325</v>
      </c>
      <c r="E28" s="232" t="s">
        <v>325</v>
      </c>
      <c r="F28" s="232" t="s">
        <v>325</v>
      </c>
      <c r="G28" s="231"/>
      <c r="H28" s="231"/>
      <c r="I28" s="231"/>
      <c r="J28" s="231"/>
      <c r="K28" s="231"/>
    </row>
    <row r="29" spans="1:11" s="26" customFormat="1" ht="25.5">
      <c r="A29" s="162"/>
      <c r="B29" s="162" t="s">
        <v>488</v>
      </c>
      <c r="C29" s="163" t="s">
        <v>489</v>
      </c>
      <c r="D29" s="231" t="s">
        <v>325</v>
      </c>
      <c r="E29" s="231" t="s">
        <v>325</v>
      </c>
      <c r="F29" s="231" t="s">
        <v>325</v>
      </c>
      <c r="G29" s="231"/>
      <c r="H29" s="231"/>
      <c r="I29" s="231"/>
      <c r="J29" s="231"/>
      <c r="K29" s="231"/>
    </row>
    <row r="30" spans="1:11" s="166" customFormat="1" ht="25.5">
      <c r="A30" s="164" t="s">
        <v>490</v>
      </c>
      <c r="B30" s="164"/>
      <c r="C30" s="165" t="s">
        <v>491</v>
      </c>
      <c r="D30" s="232" t="s">
        <v>492</v>
      </c>
      <c r="E30" s="232" t="s">
        <v>492</v>
      </c>
      <c r="F30" s="232" t="s">
        <v>493</v>
      </c>
      <c r="G30" s="232"/>
      <c r="H30" s="232"/>
      <c r="I30" s="232"/>
      <c r="J30" s="232" t="s">
        <v>494</v>
      </c>
      <c r="K30" s="232"/>
    </row>
    <row r="31" spans="1:11" s="166" customFormat="1" ht="12.75">
      <c r="A31" s="164"/>
      <c r="B31" s="162" t="s">
        <v>495</v>
      </c>
      <c r="C31" s="163" t="s">
        <v>496</v>
      </c>
      <c r="D31" s="231" t="s">
        <v>497</v>
      </c>
      <c r="E31" s="231" t="s">
        <v>497</v>
      </c>
      <c r="F31" s="231" t="s">
        <v>493</v>
      </c>
      <c r="G31" s="232"/>
      <c r="H31" s="232"/>
      <c r="I31" s="232"/>
      <c r="J31" s="231" t="s">
        <v>498</v>
      </c>
      <c r="K31" s="232"/>
    </row>
    <row r="32" spans="1:11" s="166" customFormat="1" ht="12.75">
      <c r="A32" s="164"/>
      <c r="B32" s="162" t="s">
        <v>499</v>
      </c>
      <c r="C32" s="163" t="s">
        <v>500</v>
      </c>
      <c r="D32" s="231" t="s">
        <v>443</v>
      </c>
      <c r="E32" s="231" t="s">
        <v>443</v>
      </c>
      <c r="F32" s="232"/>
      <c r="G32" s="232"/>
      <c r="H32" s="232"/>
      <c r="I32" s="232"/>
      <c r="J32" s="231" t="s">
        <v>443</v>
      </c>
      <c r="K32" s="232"/>
    </row>
    <row r="33" spans="1:11" s="166" customFormat="1" ht="12.75">
      <c r="A33" s="164"/>
      <c r="B33" s="162" t="s">
        <v>501</v>
      </c>
      <c r="C33" s="163" t="s">
        <v>280</v>
      </c>
      <c r="D33" s="231" t="s">
        <v>502</v>
      </c>
      <c r="E33" s="231" t="s">
        <v>502</v>
      </c>
      <c r="F33" s="232"/>
      <c r="G33" s="232"/>
      <c r="H33" s="232"/>
      <c r="I33" s="232"/>
      <c r="J33" s="231" t="s">
        <v>502</v>
      </c>
      <c r="K33" s="232"/>
    </row>
    <row r="34" spans="1:11" s="166" customFormat="1" ht="65.25" customHeight="1">
      <c r="A34" s="164" t="s">
        <v>327</v>
      </c>
      <c r="B34" s="164"/>
      <c r="C34" s="165" t="s">
        <v>503</v>
      </c>
      <c r="D34" s="232" t="s">
        <v>504</v>
      </c>
      <c r="E34" s="232" t="s">
        <v>504</v>
      </c>
      <c r="F34" s="232" t="s">
        <v>505</v>
      </c>
      <c r="G34" s="232"/>
      <c r="H34" s="232"/>
      <c r="I34" s="232"/>
      <c r="J34" s="232" t="s">
        <v>506</v>
      </c>
      <c r="K34" s="232"/>
    </row>
    <row r="35" spans="1:11" s="166" customFormat="1" ht="38.25">
      <c r="A35" s="164"/>
      <c r="B35" s="162" t="s">
        <v>507</v>
      </c>
      <c r="C35" s="163" t="s">
        <v>508</v>
      </c>
      <c r="D35" s="231" t="s">
        <v>504</v>
      </c>
      <c r="E35" s="231" t="s">
        <v>504</v>
      </c>
      <c r="F35" s="231" t="s">
        <v>505</v>
      </c>
      <c r="G35" s="232"/>
      <c r="H35" s="232"/>
      <c r="I35" s="232"/>
      <c r="J35" s="231" t="s">
        <v>506</v>
      </c>
      <c r="K35" s="232"/>
    </row>
    <row r="36" spans="1:11" s="166" customFormat="1" ht="12.75">
      <c r="A36" s="164" t="s">
        <v>509</v>
      </c>
      <c r="B36" s="164"/>
      <c r="C36" s="165" t="s">
        <v>510</v>
      </c>
      <c r="D36" s="232" t="s">
        <v>511</v>
      </c>
      <c r="E36" s="232" t="s">
        <v>511</v>
      </c>
      <c r="F36" s="232"/>
      <c r="G36" s="232"/>
      <c r="H36" s="232" t="s">
        <v>512</v>
      </c>
      <c r="I36" s="232" t="s">
        <v>513</v>
      </c>
      <c r="J36" s="232"/>
      <c r="K36" s="232"/>
    </row>
    <row r="37" spans="1:11" s="166" customFormat="1" ht="51">
      <c r="A37" s="162"/>
      <c r="B37" s="162" t="s">
        <v>514</v>
      </c>
      <c r="C37" s="163" t="s">
        <v>703</v>
      </c>
      <c r="D37" s="231" t="s">
        <v>513</v>
      </c>
      <c r="E37" s="231" t="s">
        <v>513</v>
      </c>
      <c r="F37" s="231"/>
      <c r="G37" s="231"/>
      <c r="H37" s="231"/>
      <c r="I37" s="231" t="s">
        <v>513</v>
      </c>
      <c r="J37" s="231"/>
      <c r="K37" s="231"/>
    </row>
    <row r="38" spans="1:11" s="166" customFormat="1" ht="25.5">
      <c r="A38" s="162"/>
      <c r="B38" s="162" t="s">
        <v>515</v>
      </c>
      <c r="C38" s="163" t="s">
        <v>516</v>
      </c>
      <c r="D38" s="231" t="s">
        <v>512</v>
      </c>
      <c r="E38" s="231" t="s">
        <v>512</v>
      </c>
      <c r="F38" s="231"/>
      <c r="G38" s="231"/>
      <c r="H38" s="231" t="s">
        <v>512</v>
      </c>
      <c r="I38" s="231"/>
      <c r="J38" s="231"/>
      <c r="K38" s="231"/>
    </row>
    <row r="39" spans="1:11" s="166" customFormat="1" ht="12.75">
      <c r="A39" s="164" t="s">
        <v>386</v>
      </c>
      <c r="B39" s="162"/>
      <c r="C39" s="165" t="s">
        <v>433</v>
      </c>
      <c r="D39" s="232" t="s">
        <v>637</v>
      </c>
      <c r="E39" s="232" t="s">
        <v>637</v>
      </c>
      <c r="F39" s="231"/>
      <c r="G39" s="231"/>
      <c r="H39" s="231"/>
      <c r="I39" s="231"/>
      <c r="J39" s="232" t="s">
        <v>637</v>
      </c>
      <c r="K39" s="231"/>
    </row>
    <row r="40" spans="1:11" s="166" customFormat="1" ht="12.75">
      <c r="A40" s="162"/>
      <c r="B40" s="162" t="s">
        <v>517</v>
      </c>
      <c r="C40" s="163" t="s">
        <v>518</v>
      </c>
      <c r="D40" s="231" t="s">
        <v>637</v>
      </c>
      <c r="E40" s="231" t="s">
        <v>637</v>
      </c>
      <c r="F40" s="231"/>
      <c r="G40" s="231"/>
      <c r="H40" s="231"/>
      <c r="I40" s="231"/>
      <c r="J40" s="231" t="s">
        <v>637</v>
      </c>
      <c r="K40" s="231"/>
    </row>
    <row r="41" spans="1:11" s="166" customFormat="1" ht="25.5">
      <c r="A41" s="164" t="s">
        <v>413</v>
      </c>
      <c r="B41" s="162"/>
      <c r="C41" s="165" t="s">
        <v>414</v>
      </c>
      <c r="D41" s="232" t="s">
        <v>726</v>
      </c>
      <c r="E41" s="232" t="s">
        <v>520</v>
      </c>
      <c r="F41" s="232" t="s">
        <v>521</v>
      </c>
      <c r="G41" s="232" t="s">
        <v>522</v>
      </c>
      <c r="H41" s="231"/>
      <c r="I41" s="231"/>
      <c r="J41" s="232" t="s">
        <v>523</v>
      </c>
      <c r="K41" s="232" t="s">
        <v>725</v>
      </c>
    </row>
    <row r="42" spans="1:11" s="166" customFormat="1" ht="12.75">
      <c r="A42" s="162"/>
      <c r="B42" s="162" t="s">
        <v>524</v>
      </c>
      <c r="C42" s="163" t="s">
        <v>525</v>
      </c>
      <c r="D42" s="231" t="s">
        <v>727</v>
      </c>
      <c r="E42" s="231" t="s">
        <v>526</v>
      </c>
      <c r="F42" s="231" t="s">
        <v>527</v>
      </c>
      <c r="G42" s="231"/>
      <c r="H42" s="231"/>
      <c r="I42" s="231"/>
      <c r="J42" s="231" t="s">
        <v>528</v>
      </c>
      <c r="K42" s="231" t="s">
        <v>725</v>
      </c>
    </row>
    <row r="43" spans="1:11" s="166" customFormat="1" ht="25.5">
      <c r="A43" s="162"/>
      <c r="B43" s="162" t="s">
        <v>529</v>
      </c>
      <c r="C43" s="163" t="s">
        <v>530</v>
      </c>
      <c r="D43" s="231" t="s">
        <v>531</v>
      </c>
      <c r="E43" s="231" t="s">
        <v>531</v>
      </c>
      <c r="F43" s="231" t="s">
        <v>532</v>
      </c>
      <c r="G43" s="231"/>
      <c r="H43" s="231"/>
      <c r="I43" s="231"/>
      <c r="J43" s="231" t="s">
        <v>533</v>
      </c>
      <c r="K43" s="231"/>
    </row>
    <row r="44" spans="1:11" s="166" customFormat="1" ht="12.75">
      <c r="A44" s="162"/>
      <c r="B44" s="162" t="s">
        <v>534</v>
      </c>
      <c r="C44" s="163" t="s">
        <v>535</v>
      </c>
      <c r="D44" s="231" t="s">
        <v>522</v>
      </c>
      <c r="E44" s="231" t="s">
        <v>522</v>
      </c>
      <c r="F44" s="231"/>
      <c r="G44" s="231" t="s">
        <v>522</v>
      </c>
      <c r="H44" s="231"/>
      <c r="I44" s="231"/>
      <c r="J44" s="231"/>
      <c r="K44" s="231"/>
    </row>
    <row r="45" spans="1:11" s="166" customFormat="1" ht="12.75">
      <c r="A45" s="164"/>
      <c r="B45" s="162" t="s">
        <v>536</v>
      </c>
      <c r="C45" s="163" t="s">
        <v>537</v>
      </c>
      <c r="D45" s="231" t="s">
        <v>538</v>
      </c>
      <c r="E45" s="231" t="s">
        <v>538</v>
      </c>
      <c r="F45" s="231" t="s">
        <v>539</v>
      </c>
      <c r="G45" s="232"/>
      <c r="H45" s="232"/>
      <c r="I45" s="232"/>
      <c r="J45" s="231" t="s">
        <v>540</v>
      </c>
      <c r="K45" s="232"/>
    </row>
    <row r="46" spans="1:11" s="166" customFormat="1" ht="12.75">
      <c r="A46" s="164"/>
      <c r="B46" s="162" t="s">
        <v>541</v>
      </c>
      <c r="C46" s="163" t="s">
        <v>542</v>
      </c>
      <c r="D46" s="231" t="s">
        <v>543</v>
      </c>
      <c r="E46" s="231" t="s">
        <v>543</v>
      </c>
      <c r="F46" s="231" t="s">
        <v>544</v>
      </c>
      <c r="G46" s="231"/>
      <c r="H46" s="231"/>
      <c r="I46" s="231"/>
      <c r="J46" s="231" t="s">
        <v>545</v>
      </c>
      <c r="K46" s="232"/>
    </row>
    <row r="47" spans="1:11" s="166" customFormat="1" ht="25.5">
      <c r="A47" s="164"/>
      <c r="B47" s="162" t="s">
        <v>546</v>
      </c>
      <c r="C47" s="163" t="s">
        <v>547</v>
      </c>
      <c r="D47" s="231" t="s">
        <v>548</v>
      </c>
      <c r="E47" s="231" t="s">
        <v>548</v>
      </c>
      <c r="F47" s="231" t="s">
        <v>549</v>
      </c>
      <c r="G47" s="231"/>
      <c r="H47" s="231"/>
      <c r="I47" s="231"/>
      <c r="J47" s="231" t="s">
        <v>440</v>
      </c>
      <c r="K47" s="232"/>
    </row>
    <row r="48" spans="1:11" s="166" customFormat="1" ht="25.5">
      <c r="A48" s="164"/>
      <c r="B48" s="162" t="s">
        <v>550</v>
      </c>
      <c r="C48" s="163" t="s">
        <v>551</v>
      </c>
      <c r="D48" s="231" t="s">
        <v>552</v>
      </c>
      <c r="E48" s="231" t="s">
        <v>552</v>
      </c>
      <c r="F48" s="231"/>
      <c r="G48" s="231"/>
      <c r="H48" s="231"/>
      <c r="I48" s="231"/>
      <c r="J48" s="231" t="s">
        <v>552</v>
      </c>
      <c r="K48" s="232"/>
    </row>
    <row r="49" spans="1:11" s="166" customFormat="1" ht="12.75">
      <c r="A49" s="164"/>
      <c r="B49" s="162" t="s">
        <v>553</v>
      </c>
      <c r="C49" s="163" t="s">
        <v>280</v>
      </c>
      <c r="D49" s="231" t="s">
        <v>554</v>
      </c>
      <c r="E49" s="231" t="s">
        <v>554</v>
      </c>
      <c r="F49" s="231"/>
      <c r="G49" s="231"/>
      <c r="H49" s="231"/>
      <c r="I49" s="231"/>
      <c r="J49" s="231" t="s">
        <v>554</v>
      </c>
      <c r="K49" s="232"/>
    </row>
    <row r="50" spans="1:11" s="166" customFormat="1" ht="12.75">
      <c r="A50" s="164" t="s">
        <v>519</v>
      </c>
      <c r="B50" s="162"/>
      <c r="C50" s="165" t="s">
        <v>555</v>
      </c>
      <c r="D50" s="232" t="s">
        <v>556</v>
      </c>
      <c r="E50" s="232" t="s">
        <v>377</v>
      </c>
      <c r="F50" s="232" t="s">
        <v>557</v>
      </c>
      <c r="G50" s="231"/>
      <c r="H50" s="231"/>
      <c r="I50" s="231"/>
      <c r="J50" s="232" t="s">
        <v>558</v>
      </c>
      <c r="K50" s="232" t="s">
        <v>281</v>
      </c>
    </row>
    <row r="51" spans="1:11" s="166" customFormat="1" ht="12.75">
      <c r="A51" s="164"/>
      <c r="B51" s="162" t="s">
        <v>559</v>
      </c>
      <c r="C51" s="163" t="s">
        <v>561</v>
      </c>
      <c r="D51" s="231" t="s">
        <v>281</v>
      </c>
      <c r="E51" s="231"/>
      <c r="F51" s="231"/>
      <c r="G51" s="231"/>
      <c r="H51" s="231"/>
      <c r="I51" s="231"/>
      <c r="J51" s="231"/>
      <c r="K51" s="231" t="s">
        <v>281</v>
      </c>
    </row>
    <row r="52" spans="1:11" s="166" customFormat="1" ht="12.75">
      <c r="A52" s="164"/>
      <c r="B52" s="162" t="s">
        <v>562</v>
      </c>
      <c r="C52" s="163" t="s">
        <v>563</v>
      </c>
      <c r="D52" s="233" t="s">
        <v>564</v>
      </c>
      <c r="E52" s="233" t="s">
        <v>564</v>
      </c>
      <c r="F52" s="231"/>
      <c r="G52" s="231"/>
      <c r="H52" s="231"/>
      <c r="I52" s="231"/>
      <c r="J52" s="233" t="s">
        <v>564</v>
      </c>
      <c r="K52" s="232"/>
    </row>
    <row r="53" spans="1:11" s="166" customFormat="1" ht="12.75">
      <c r="A53" s="164"/>
      <c r="B53" s="162" t="s">
        <v>560</v>
      </c>
      <c r="C53" s="163" t="s">
        <v>565</v>
      </c>
      <c r="D53" s="231" t="s">
        <v>566</v>
      </c>
      <c r="E53" s="231" t="s">
        <v>566</v>
      </c>
      <c r="F53" s="231" t="s">
        <v>557</v>
      </c>
      <c r="G53" s="231"/>
      <c r="H53" s="231"/>
      <c r="I53" s="231"/>
      <c r="J53" s="231" t="s">
        <v>567</v>
      </c>
      <c r="K53" s="232"/>
    </row>
    <row r="54" spans="1:11" s="166" customFormat="1" ht="12.75">
      <c r="A54" s="164"/>
      <c r="B54" s="162" t="s">
        <v>568</v>
      </c>
      <c r="C54" s="163" t="s">
        <v>569</v>
      </c>
      <c r="D54" s="231" t="s">
        <v>570</v>
      </c>
      <c r="E54" s="231" t="s">
        <v>570</v>
      </c>
      <c r="F54" s="231"/>
      <c r="G54" s="231"/>
      <c r="H54" s="231"/>
      <c r="I54" s="231"/>
      <c r="J54" s="231" t="s">
        <v>570</v>
      </c>
      <c r="K54" s="232"/>
    </row>
    <row r="55" spans="1:11" s="166" customFormat="1" ht="12.75">
      <c r="A55" s="164" t="s">
        <v>396</v>
      </c>
      <c r="B55" s="162"/>
      <c r="C55" s="165" t="s">
        <v>397</v>
      </c>
      <c r="D55" s="232" t="s">
        <v>571</v>
      </c>
      <c r="E55" s="232" t="s">
        <v>571</v>
      </c>
      <c r="F55" s="232" t="s">
        <v>572</v>
      </c>
      <c r="G55" s="231"/>
      <c r="H55" s="231"/>
      <c r="I55" s="231"/>
      <c r="J55" s="232" t="s">
        <v>573</v>
      </c>
      <c r="K55" s="232"/>
    </row>
    <row r="56" spans="1:11" s="166" customFormat="1" ht="12.75">
      <c r="A56" s="164"/>
      <c r="B56" s="162" t="s">
        <v>591</v>
      </c>
      <c r="C56" s="163" t="s">
        <v>592</v>
      </c>
      <c r="D56" s="231" t="s">
        <v>419</v>
      </c>
      <c r="E56" s="231" t="s">
        <v>419</v>
      </c>
      <c r="F56" s="232"/>
      <c r="G56" s="231"/>
      <c r="H56" s="231"/>
      <c r="I56" s="231"/>
      <c r="J56" s="231" t="s">
        <v>419</v>
      </c>
      <c r="K56" s="232"/>
    </row>
    <row r="57" spans="1:11" s="166" customFormat="1" ht="51">
      <c r="A57" s="164"/>
      <c r="B57" s="162" t="s">
        <v>574</v>
      </c>
      <c r="C57" s="163" t="s">
        <v>575</v>
      </c>
      <c r="D57" s="231" t="s">
        <v>401</v>
      </c>
      <c r="E57" s="231" t="s">
        <v>401</v>
      </c>
      <c r="F57" s="231" t="s">
        <v>576</v>
      </c>
      <c r="G57" s="231"/>
      <c r="H57" s="231"/>
      <c r="I57" s="231"/>
      <c r="J57" s="231" t="s">
        <v>577</v>
      </c>
      <c r="K57" s="232"/>
    </row>
    <row r="58" spans="1:11" s="166" customFormat="1" ht="89.25">
      <c r="A58" s="164"/>
      <c r="B58" s="162" t="s">
        <v>578</v>
      </c>
      <c r="C58" s="163" t="s">
        <v>579</v>
      </c>
      <c r="D58" s="231" t="s">
        <v>403</v>
      </c>
      <c r="E58" s="231" t="s">
        <v>403</v>
      </c>
      <c r="F58" s="231" t="s">
        <v>403</v>
      </c>
      <c r="G58" s="231"/>
      <c r="H58" s="231"/>
      <c r="I58" s="231"/>
      <c r="J58" s="231"/>
      <c r="K58" s="232"/>
    </row>
    <row r="59" spans="1:11" s="166" customFormat="1" ht="38.25">
      <c r="A59" s="164"/>
      <c r="B59" s="162" t="s">
        <v>580</v>
      </c>
      <c r="C59" s="163" t="s">
        <v>704</v>
      </c>
      <c r="D59" s="231" t="s">
        <v>581</v>
      </c>
      <c r="E59" s="231" t="s">
        <v>581</v>
      </c>
      <c r="F59" s="231"/>
      <c r="G59" s="231"/>
      <c r="H59" s="231"/>
      <c r="I59" s="231"/>
      <c r="J59" s="231" t="s">
        <v>581</v>
      </c>
      <c r="K59" s="232"/>
    </row>
    <row r="60" spans="1:11" s="166" customFormat="1" ht="12.75">
      <c r="A60" s="164"/>
      <c r="B60" s="162" t="s">
        <v>582</v>
      </c>
      <c r="C60" s="163" t="s">
        <v>583</v>
      </c>
      <c r="D60" s="231" t="s">
        <v>584</v>
      </c>
      <c r="E60" s="231" t="s">
        <v>584</v>
      </c>
      <c r="F60" s="231"/>
      <c r="G60" s="231"/>
      <c r="H60" s="231"/>
      <c r="I60" s="231"/>
      <c r="J60" s="231" t="s">
        <v>584</v>
      </c>
      <c r="K60" s="232"/>
    </row>
    <row r="61" spans="1:11" s="166" customFormat="1" ht="12.75">
      <c r="A61" s="164"/>
      <c r="B61" s="162" t="s">
        <v>585</v>
      </c>
      <c r="C61" s="163" t="s">
        <v>410</v>
      </c>
      <c r="D61" s="231" t="s">
        <v>586</v>
      </c>
      <c r="E61" s="231" t="s">
        <v>586</v>
      </c>
      <c r="F61" s="231" t="s">
        <v>587</v>
      </c>
      <c r="G61" s="231"/>
      <c r="H61" s="231"/>
      <c r="I61" s="231"/>
      <c r="J61" s="231" t="s">
        <v>588</v>
      </c>
      <c r="K61" s="232"/>
    </row>
    <row r="62" spans="1:11" s="166" customFormat="1" ht="25.5">
      <c r="A62" s="164"/>
      <c r="B62" s="162" t="s">
        <v>593</v>
      </c>
      <c r="C62" s="163" t="s">
        <v>594</v>
      </c>
      <c r="D62" s="231" t="s">
        <v>281</v>
      </c>
      <c r="E62" s="231" t="s">
        <v>281</v>
      </c>
      <c r="F62" s="231" t="s">
        <v>281</v>
      </c>
      <c r="G62" s="231"/>
      <c r="H62" s="231"/>
      <c r="I62" s="231"/>
      <c r="J62" s="231"/>
      <c r="K62" s="232"/>
    </row>
    <row r="63" spans="1:11" s="166" customFormat="1" ht="12.75">
      <c r="A63" s="164"/>
      <c r="B63" s="162" t="s">
        <v>589</v>
      </c>
      <c r="C63" s="163" t="s">
        <v>280</v>
      </c>
      <c r="D63" s="231" t="s">
        <v>590</v>
      </c>
      <c r="E63" s="231" t="s">
        <v>590</v>
      </c>
      <c r="F63" s="231"/>
      <c r="G63" s="231"/>
      <c r="H63" s="231"/>
      <c r="I63" s="231"/>
      <c r="J63" s="231" t="s">
        <v>590</v>
      </c>
      <c r="K63" s="232"/>
    </row>
    <row r="64" spans="1:11" s="166" customFormat="1" ht="25.5">
      <c r="A64" s="164" t="s">
        <v>416</v>
      </c>
      <c r="B64" s="162"/>
      <c r="C64" s="165" t="s">
        <v>417</v>
      </c>
      <c r="D64" s="232" t="s">
        <v>729</v>
      </c>
      <c r="E64" s="232" t="s">
        <v>595</v>
      </c>
      <c r="F64" s="232" t="s">
        <v>596</v>
      </c>
      <c r="G64" s="231"/>
      <c r="H64" s="231"/>
      <c r="I64" s="231"/>
      <c r="J64" s="232" t="s">
        <v>597</v>
      </c>
      <c r="K64" s="232" t="s">
        <v>728</v>
      </c>
    </row>
    <row r="65" spans="1:11" s="166" customFormat="1" ht="12.75">
      <c r="A65" s="164"/>
      <c r="B65" s="162" t="s">
        <v>598</v>
      </c>
      <c r="C65" s="163" t="s">
        <v>420</v>
      </c>
      <c r="D65" s="231" t="s">
        <v>692</v>
      </c>
      <c r="E65" s="231" t="s">
        <v>277</v>
      </c>
      <c r="F65" s="231"/>
      <c r="G65" s="231"/>
      <c r="H65" s="231"/>
      <c r="I65" s="231"/>
      <c r="J65" s="231" t="s">
        <v>277</v>
      </c>
      <c r="K65" s="231" t="s">
        <v>691</v>
      </c>
    </row>
    <row r="66" spans="1:11" s="166" customFormat="1" ht="12.75">
      <c r="A66" s="164"/>
      <c r="B66" s="162" t="s">
        <v>600</v>
      </c>
      <c r="C66" s="163" t="s">
        <v>601</v>
      </c>
      <c r="D66" s="231" t="s">
        <v>602</v>
      </c>
      <c r="E66" s="231" t="s">
        <v>602</v>
      </c>
      <c r="F66" s="231"/>
      <c r="G66" s="231"/>
      <c r="H66" s="231"/>
      <c r="I66" s="231"/>
      <c r="J66" s="231" t="s">
        <v>602</v>
      </c>
      <c r="K66" s="232"/>
    </row>
    <row r="67" spans="1:11" s="166" customFormat="1" ht="12.75">
      <c r="A67" s="164"/>
      <c r="B67" s="162" t="s">
        <v>603</v>
      </c>
      <c r="C67" s="163" t="s">
        <v>604</v>
      </c>
      <c r="D67" s="231" t="s">
        <v>605</v>
      </c>
      <c r="E67" s="231" t="s">
        <v>605</v>
      </c>
      <c r="F67" s="231" t="s">
        <v>596</v>
      </c>
      <c r="G67" s="231"/>
      <c r="H67" s="231"/>
      <c r="I67" s="231"/>
      <c r="J67" s="231" t="s">
        <v>277</v>
      </c>
      <c r="K67" s="232"/>
    </row>
    <row r="68" spans="1:11" s="166" customFormat="1" ht="12.75">
      <c r="A68" s="164"/>
      <c r="B68" s="162" t="s">
        <v>606</v>
      </c>
      <c r="C68" s="163" t="s">
        <v>607</v>
      </c>
      <c r="D68" s="231" t="s">
        <v>730</v>
      </c>
      <c r="E68" s="231" t="s">
        <v>608</v>
      </c>
      <c r="F68" s="231"/>
      <c r="G68" s="231"/>
      <c r="H68" s="231"/>
      <c r="I68" s="231"/>
      <c r="J68" s="231" t="s">
        <v>608</v>
      </c>
      <c r="K68" s="231" t="s">
        <v>596</v>
      </c>
    </row>
    <row r="69" spans="1:11" s="166" customFormat="1" ht="38.25">
      <c r="A69" s="164"/>
      <c r="B69" s="162" t="s">
        <v>609</v>
      </c>
      <c r="C69" s="163" t="s">
        <v>610</v>
      </c>
      <c r="D69" s="233" t="s">
        <v>425</v>
      </c>
      <c r="E69" s="233" t="s">
        <v>425</v>
      </c>
      <c r="F69" s="231"/>
      <c r="G69" s="231"/>
      <c r="H69" s="231"/>
      <c r="I69" s="231"/>
      <c r="J69" s="233" t="s">
        <v>425</v>
      </c>
      <c r="K69" s="232"/>
    </row>
    <row r="70" spans="1:11" s="166" customFormat="1" ht="12.75">
      <c r="A70" s="164"/>
      <c r="B70" s="162" t="s">
        <v>611</v>
      </c>
      <c r="C70" s="163" t="s">
        <v>280</v>
      </c>
      <c r="D70" s="231" t="s">
        <v>612</v>
      </c>
      <c r="E70" s="231" t="s">
        <v>276</v>
      </c>
      <c r="F70" s="231"/>
      <c r="G70" s="231"/>
      <c r="H70" s="231"/>
      <c r="I70" s="231"/>
      <c r="J70" s="231" t="s">
        <v>276</v>
      </c>
      <c r="K70" s="231" t="s">
        <v>613</v>
      </c>
    </row>
    <row r="71" spans="1:11" s="166" customFormat="1" ht="25.5">
      <c r="A71" s="164" t="s">
        <v>614</v>
      </c>
      <c r="B71" s="162"/>
      <c r="C71" s="165" t="s">
        <v>615</v>
      </c>
      <c r="D71" s="232" t="s">
        <v>636</v>
      </c>
      <c r="E71" s="232" t="s">
        <v>636</v>
      </c>
      <c r="F71" s="231"/>
      <c r="G71" s="232" t="s">
        <v>636</v>
      </c>
      <c r="H71" s="231"/>
      <c r="I71" s="231"/>
      <c r="J71" s="231"/>
      <c r="K71" s="232"/>
    </row>
    <row r="72" spans="1:11" s="166" customFormat="1" ht="25.5">
      <c r="A72" s="164"/>
      <c r="B72" s="162" t="s">
        <v>616</v>
      </c>
      <c r="C72" s="163" t="s">
        <v>617</v>
      </c>
      <c r="D72" s="231" t="s">
        <v>596</v>
      </c>
      <c r="E72" s="231" t="s">
        <v>596</v>
      </c>
      <c r="F72" s="231"/>
      <c r="G72" s="231" t="s">
        <v>596</v>
      </c>
      <c r="H72" s="231"/>
      <c r="I72" s="231"/>
      <c r="J72" s="231"/>
      <c r="K72" s="232"/>
    </row>
    <row r="73" spans="1:11" s="166" customFormat="1" ht="12.75">
      <c r="A73" s="164"/>
      <c r="B73" s="162" t="s">
        <v>618</v>
      </c>
      <c r="C73" s="163" t="s">
        <v>619</v>
      </c>
      <c r="D73" s="231" t="s">
        <v>638</v>
      </c>
      <c r="E73" s="231" t="s">
        <v>638</v>
      </c>
      <c r="F73" s="231"/>
      <c r="G73" s="231" t="s">
        <v>638</v>
      </c>
      <c r="H73" s="231"/>
      <c r="I73" s="231"/>
      <c r="J73" s="231"/>
      <c r="K73" s="232"/>
    </row>
    <row r="74" spans="1:11" s="166" customFormat="1" ht="12.75">
      <c r="A74" s="164" t="s">
        <v>620</v>
      </c>
      <c r="B74" s="162"/>
      <c r="C74" s="165" t="s">
        <v>621</v>
      </c>
      <c r="D74" s="232" t="s">
        <v>622</v>
      </c>
      <c r="E74" s="232" t="s">
        <v>622</v>
      </c>
      <c r="F74" s="231"/>
      <c r="G74" s="231"/>
      <c r="H74" s="231"/>
      <c r="I74" s="231"/>
      <c r="J74" s="232" t="s">
        <v>622</v>
      </c>
      <c r="K74" s="232"/>
    </row>
    <row r="75" spans="1:11" s="166" customFormat="1" ht="24.75" customHeight="1">
      <c r="A75" s="164"/>
      <c r="B75" s="162" t="s">
        <v>623</v>
      </c>
      <c r="C75" s="163" t="s">
        <v>624</v>
      </c>
      <c r="D75" s="231" t="s">
        <v>622</v>
      </c>
      <c r="E75" s="231" t="s">
        <v>622</v>
      </c>
      <c r="F75" s="231"/>
      <c r="G75" s="231"/>
      <c r="H75" s="231"/>
      <c r="I75" s="231"/>
      <c r="J75" s="231" t="s">
        <v>622</v>
      </c>
      <c r="K75" s="232"/>
    </row>
    <row r="76" spans="1:11" s="26" customFormat="1" ht="11.25" customHeight="1" hidden="1">
      <c r="A76" s="157"/>
      <c r="B76" s="157"/>
      <c r="C76" s="29"/>
      <c r="D76" s="234"/>
      <c r="E76" s="234"/>
      <c r="F76" s="234"/>
      <c r="G76" s="234"/>
      <c r="H76" s="234"/>
      <c r="I76" s="234"/>
      <c r="J76" s="234"/>
      <c r="K76" s="234"/>
    </row>
    <row r="77" spans="1:11" s="30" customFormat="1" ht="24.75" customHeight="1">
      <c r="A77" s="255" t="s">
        <v>30</v>
      </c>
      <c r="B77" s="240"/>
      <c r="C77" s="241"/>
      <c r="D77" s="235" t="s">
        <v>667</v>
      </c>
      <c r="E77" s="235" t="s">
        <v>625</v>
      </c>
      <c r="F77" s="235" t="s">
        <v>626</v>
      </c>
      <c r="G77" s="235" t="s">
        <v>639</v>
      </c>
      <c r="H77" s="235" t="s">
        <v>512</v>
      </c>
      <c r="I77" s="235" t="s">
        <v>513</v>
      </c>
      <c r="J77" s="235" t="s">
        <v>640</v>
      </c>
      <c r="K77" s="235" t="s">
        <v>668</v>
      </c>
    </row>
  </sheetData>
  <sheetProtection/>
  <mergeCells count="10">
    <mergeCell ref="A77:C77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75" r:id="rId1"/>
  <headerFooter alignWithMargins="0">
    <oddHeader xml:space="preserve">&amp;RZałącznik nr 2
do uchwały
budżetowej
Nr XXVII/136/08 z dn.30.12.2008 r.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F11">
      <selection activeCell="M25" sqref="M25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6" width="13.00390625" style="1" customWidth="1"/>
    <col min="7" max="7" width="11.25390625" style="1" customWidth="1"/>
    <col min="8" max="8" width="13.00390625" style="1" customWidth="1"/>
    <col min="9" max="9" width="13.875" style="1" customWidth="1"/>
    <col min="10" max="10" width="14.125" style="1" customWidth="1"/>
    <col min="11" max="11" width="12.875" style="1" customWidth="1"/>
    <col min="12" max="12" width="11.875" style="1" customWidth="1"/>
    <col min="13" max="13" width="13.25390625" style="1" customWidth="1"/>
    <col min="14" max="14" width="14.125" style="1" customWidth="1"/>
    <col min="15" max="15" width="16.75390625" style="1" customWidth="1"/>
    <col min="16" max="16" width="12.00390625" style="1" customWidth="1"/>
    <col min="17" max="16384" width="9.125" style="1" customWidth="1"/>
  </cols>
  <sheetData>
    <row r="1" spans="1:16" ht="18" customHeight="1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0.5" customHeight="1">
      <c r="A2" s="9"/>
      <c r="B2" s="2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 t="s">
        <v>14</v>
      </c>
    </row>
    <row r="3" spans="1:16" s="22" customFormat="1" ht="19.5" customHeight="1">
      <c r="A3" s="263" t="s">
        <v>18</v>
      </c>
      <c r="B3" s="264" t="s">
        <v>1</v>
      </c>
      <c r="C3" s="263" t="s">
        <v>13</v>
      </c>
      <c r="D3" s="256" t="s">
        <v>41</v>
      </c>
      <c r="E3" s="257"/>
      <c r="F3" s="262" t="s">
        <v>19</v>
      </c>
      <c r="G3" s="262" t="s">
        <v>693</v>
      </c>
      <c r="H3" s="262" t="s">
        <v>27</v>
      </c>
      <c r="I3" s="262"/>
      <c r="J3" s="262"/>
      <c r="K3" s="262"/>
      <c r="L3" s="262"/>
      <c r="M3" s="262"/>
      <c r="N3" s="262"/>
      <c r="O3" s="262"/>
      <c r="P3" s="262" t="s">
        <v>20</v>
      </c>
    </row>
    <row r="4" spans="1:16" s="22" customFormat="1" ht="19.5" customHeight="1">
      <c r="A4" s="263"/>
      <c r="B4" s="264"/>
      <c r="C4" s="263"/>
      <c r="D4" s="258"/>
      <c r="E4" s="259"/>
      <c r="F4" s="262"/>
      <c r="G4" s="262"/>
      <c r="H4" s="262" t="s">
        <v>694</v>
      </c>
      <c r="I4" s="262" t="s">
        <v>10</v>
      </c>
      <c r="J4" s="262"/>
      <c r="K4" s="262"/>
      <c r="L4" s="262"/>
      <c r="M4" s="262" t="s">
        <v>49</v>
      </c>
      <c r="N4" s="262" t="s">
        <v>60</v>
      </c>
      <c r="O4" s="262" t="s">
        <v>61</v>
      </c>
      <c r="P4" s="262"/>
    </row>
    <row r="5" spans="1:16" s="22" customFormat="1" ht="29.25" customHeight="1">
      <c r="A5" s="263"/>
      <c r="B5" s="264"/>
      <c r="C5" s="263"/>
      <c r="D5" s="258"/>
      <c r="E5" s="259"/>
      <c r="F5" s="262"/>
      <c r="G5" s="262"/>
      <c r="H5" s="262"/>
      <c r="I5" s="262" t="s">
        <v>43</v>
      </c>
      <c r="J5" s="262" t="s">
        <v>39</v>
      </c>
      <c r="K5" s="262" t="s">
        <v>44</v>
      </c>
      <c r="L5" s="262" t="s">
        <v>40</v>
      </c>
      <c r="M5" s="262"/>
      <c r="N5" s="262"/>
      <c r="O5" s="262"/>
      <c r="P5" s="262"/>
    </row>
    <row r="6" spans="1:16" s="22" customFormat="1" ht="19.5" customHeight="1">
      <c r="A6" s="263"/>
      <c r="B6" s="264"/>
      <c r="C6" s="263"/>
      <c r="D6" s="258"/>
      <c r="E6" s="259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s="22" customFormat="1" ht="19.5" customHeight="1">
      <c r="A7" s="263"/>
      <c r="B7" s="264"/>
      <c r="C7" s="263"/>
      <c r="D7" s="260"/>
      <c r="E7" s="261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</row>
    <row r="8" spans="1:16" ht="7.5" customHeight="1">
      <c r="A8" s="211">
        <v>1</v>
      </c>
      <c r="B8" s="212">
        <v>2</v>
      </c>
      <c r="C8" s="211">
        <v>3</v>
      </c>
      <c r="D8" s="237">
        <v>4</v>
      </c>
      <c r="E8" s="238"/>
      <c r="F8" s="211">
        <v>5</v>
      </c>
      <c r="G8" s="211">
        <v>6</v>
      </c>
      <c r="H8" s="211">
        <v>7</v>
      </c>
      <c r="I8" s="211">
        <v>8</v>
      </c>
      <c r="J8" s="211">
        <v>9</v>
      </c>
      <c r="K8" s="211">
        <v>10</v>
      </c>
      <c r="L8" s="211">
        <v>11</v>
      </c>
      <c r="M8" s="211">
        <v>12</v>
      </c>
      <c r="N8" s="211">
        <v>13</v>
      </c>
      <c r="O8" s="211">
        <v>14</v>
      </c>
      <c r="P8" s="211">
        <v>15</v>
      </c>
    </row>
    <row r="9" spans="1:16" ht="130.5" customHeight="1">
      <c r="A9" s="100">
        <v>1</v>
      </c>
      <c r="B9" s="213" t="s">
        <v>413</v>
      </c>
      <c r="C9" s="214" t="s">
        <v>524</v>
      </c>
      <c r="D9" s="244" t="s">
        <v>718</v>
      </c>
      <c r="E9" s="245"/>
      <c r="F9" s="215">
        <v>7119046</v>
      </c>
      <c r="G9" s="215">
        <v>37820</v>
      </c>
      <c r="H9" s="215">
        <v>4006226</v>
      </c>
      <c r="I9" s="215">
        <v>506226</v>
      </c>
      <c r="J9" s="215">
        <v>2000000</v>
      </c>
      <c r="K9" s="216" t="s">
        <v>21</v>
      </c>
      <c r="L9" s="215">
        <v>1500000</v>
      </c>
      <c r="M9" s="215">
        <v>3075000</v>
      </c>
      <c r="N9" s="215">
        <v>0</v>
      </c>
      <c r="O9" s="215">
        <v>0</v>
      </c>
      <c r="P9" s="199" t="s">
        <v>660</v>
      </c>
    </row>
    <row r="10" spans="1:16" ht="54.75" customHeight="1">
      <c r="A10" s="213">
        <v>2</v>
      </c>
      <c r="B10" s="207" t="s">
        <v>413</v>
      </c>
      <c r="C10" s="207" t="s">
        <v>524</v>
      </c>
      <c r="D10" s="247" t="s">
        <v>719</v>
      </c>
      <c r="E10" s="248"/>
      <c r="F10" s="215">
        <v>950000</v>
      </c>
      <c r="G10" s="215">
        <v>0</v>
      </c>
      <c r="H10" s="215">
        <v>550000</v>
      </c>
      <c r="I10" s="215">
        <v>50000</v>
      </c>
      <c r="J10" s="215">
        <v>500000</v>
      </c>
      <c r="K10" s="216" t="s">
        <v>21</v>
      </c>
      <c r="L10" s="215">
        <v>0</v>
      </c>
      <c r="M10" s="215">
        <v>400000</v>
      </c>
      <c r="N10" s="215">
        <v>0</v>
      </c>
      <c r="O10" s="215">
        <v>0</v>
      </c>
      <c r="P10" s="215" t="s">
        <v>660</v>
      </c>
    </row>
    <row r="11" spans="1:16" ht="38.25" customHeight="1">
      <c r="A11" s="213"/>
      <c r="B11" s="207"/>
      <c r="C11" s="207"/>
      <c r="D11" s="224" t="s">
        <v>695</v>
      </c>
      <c r="E11" s="223"/>
      <c r="F11" s="225">
        <v>8069046</v>
      </c>
      <c r="G11" s="225">
        <v>37820</v>
      </c>
      <c r="H11" s="225">
        <v>4556226</v>
      </c>
      <c r="I11" s="225">
        <v>556226</v>
      </c>
      <c r="J11" s="225">
        <v>2500000</v>
      </c>
      <c r="K11" s="216"/>
      <c r="L11" s="225">
        <v>1500000</v>
      </c>
      <c r="M11" s="225">
        <v>3475000</v>
      </c>
      <c r="N11" s="225">
        <v>0</v>
      </c>
      <c r="O11" s="225">
        <v>0</v>
      </c>
      <c r="P11" s="215"/>
    </row>
    <row r="12" spans="1:16" ht="139.5" customHeight="1">
      <c r="A12" s="127">
        <v>3</v>
      </c>
      <c r="B12" s="217" t="s">
        <v>416</v>
      </c>
      <c r="C12" s="217" t="s">
        <v>598</v>
      </c>
      <c r="D12" s="249" t="s">
        <v>720</v>
      </c>
      <c r="E12" s="250"/>
      <c r="F12" s="218">
        <v>6680230</v>
      </c>
      <c r="G12" s="218">
        <v>575000</v>
      </c>
      <c r="H12" s="218">
        <v>20000</v>
      </c>
      <c r="I12" s="218">
        <v>20000</v>
      </c>
      <c r="J12" s="218">
        <v>0</v>
      </c>
      <c r="K12" s="216" t="s">
        <v>21</v>
      </c>
      <c r="L12" s="218">
        <v>0</v>
      </c>
      <c r="M12" s="218">
        <v>1500000</v>
      </c>
      <c r="N12" s="218">
        <v>2000000</v>
      </c>
      <c r="O12" s="218">
        <v>2585230</v>
      </c>
      <c r="P12" s="127" t="s">
        <v>660</v>
      </c>
    </row>
    <row r="13" spans="1:16" ht="51">
      <c r="A13" s="100">
        <v>4</v>
      </c>
      <c r="B13" s="213">
        <v>900</v>
      </c>
      <c r="C13" s="205" t="s">
        <v>611</v>
      </c>
      <c r="D13" s="244" t="s">
        <v>723</v>
      </c>
      <c r="E13" s="245"/>
      <c r="F13" s="215">
        <v>4559403</v>
      </c>
      <c r="G13" s="215">
        <v>18000</v>
      </c>
      <c r="H13" s="215">
        <v>44000</v>
      </c>
      <c r="I13" s="215">
        <v>44000</v>
      </c>
      <c r="J13" s="215">
        <v>0</v>
      </c>
      <c r="K13" s="216" t="s">
        <v>21</v>
      </c>
      <c r="L13" s="215">
        <v>0</v>
      </c>
      <c r="M13" s="215">
        <v>224643</v>
      </c>
      <c r="N13" s="215">
        <v>2024182</v>
      </c>
      <c r="O13" s="215">
        <v>2248578</v>
      </c>
      <c r="P13" s="127" t="s">
        <v>660</v>
      </c>
    </row>
    <row r="14" spans="1:16" ht="66" customHeight="1">
      <c r="A14" s="100">
        <v>5</v>
      </c>
      <c r="B14" s="213">
        <v>900</v>
      </c>
      <c r="C14" s="205" t="s">
        <v>606</v>
      </c>
      <c r="D14" s="244" t="s">
        <v>721</v>
      </c>
      <c r="E14" s="245"/>
      <c r="F14" s="215">
        <v>1462716</v>
      </c>
      <c r="G14" s="215">
        <v>15860</v>
      </c>
      <c r="H14" s="215">
        <v>135000</v>
      </c>
      <c r="I14" s="215">
        <v>135000</v>
      </c>
      <c r="J14" s="215">
        <v>0</v>
      </c>
      <c r="K14" s="216" t="s">
        <v>21</v>
      </c>
      <c r="L14" s="215">
        <v>0</v>
      </c>
      <c r="M14" s="215">
        <v>270000</v>
      </c>
      <c r="N14" s="215">
        <v>270000</v>
      </c>
      <c r="O14" s="215">
        <v>771856</v>
      </c>
      <c r="P14" s="127" t="s">
        <v>660</v>
      </c>
    </row>
    <row r="15" spans="1:16" ht="51">
      <c r="A15" s="100">
        <v>6</v>
      </c>
      <c r="B15" s="213">
        <v>900</v>
      </c>
      <c r="C15" s="205" t="s">
        <v>611</v>
      </c>
      <c r="D15" s="244" t="s">
        <v>722</v>
      </c>
      <c r="E15" s="245"/>
      <c r="F15" s="215">
        <v>424000</v>
      </c>
      <c r="G15" s="215">
        <v>4000</v>
      </c>
      <c r="H15" s="215">
        <v>20000</v>
      </c>
      <c r="I15" s="215">
        <v>20000</v>
      </c>
      <c r="J15" s="215">
        <v>0</v>
      </c>
      <c r="K15" s="216" t="s">
        <v>21</v>
      </c>
      <c r="L15" s="215">
        <v>0</v>
      </c>
      <c r="M15" s="215">
        <v>100000</v>
      </c>
      <c r="N15" s="215">
        <v>100000</v>
      </c>
      <c r="O15" s="215">
        <v>200000</v>
      </c>
      <c r="P15" s="127" t="s">
        <v>660</v>
      </c>
    </row>
    <row r="16" spans="1:16" ht="12.75">
      <c r="A16" s="100"/>
      <c r="B16" s="213"/>
      <c r="C16" s="205"/>
      <c r="D16" s="226" t="s">
        <v>696</v>
      </c>
      <c r="E16" s="222"/>
      <c r="F16" s="225">
        <v>13126349</v>
      </c>
      <c r="G16" s="225">
        <v>612860</v>
      </c>
      <c r="H16" s="225">
        <v>219000</v>
      </c>
      <c r="I16" s="225">
        <v>219000</v>
      </c>
      <c r="J16" s="225">
        <v>0</v>
      </c>
      <c r="K16" s="216"/>
      <c r="L16" s="225">
        <v>0</v>
      </c>
      <c r="M16" s="225">
        <v>2094643</v>
      </c>
      <c r="N16" s="225">
        <v>4394182</v>
      </c>
      <c r="O16" s="225">
        <v>5805664</v>
      </c>
      <c r="P16" s="127"/>
    </row>
    <row r="17" spans="1:16" ht="0.75" customHeight="1" hidden="1">
      <c r="A17" s="100"/>
      <c r="B17" s="213"/>
      <c r="C17" s="205"/>
      <c r="D17" s="226"/>
      <c r="E17" s="222"/>
      <c r="F17" s="225"/>
      <c r="G17" s="225"/>
      <c r="H17" s="225"/>
      <c r="I17" s="225"/>
      <c r="J17" s="225"/>
      <c r="K17" s="216"/>
      <c r="L17" s="225"/>
      <c r="M17" s="225"/>
      <c r="N17" s="225"/>
      <c r="O17" s="225"/>
      <c r="P17" s="127"/>
    </row>
    <row r="18" spans="1:16" ht="86.25" customHeight="1">
      <c r="A18" s="100">
        <v>7</v>
      </c>
      <c r="B18" s="213">
        <v>600</v>
      </c>
      <c r="C18" s="205" t="s">
        <v>453</v>
      </c>
      <c r="D18" s="244" t="s">
        <v>724</v>
      </c>
      <c r="E18" s="245"/>
      <c r="F18" s="215">
        <v>1520000</v>
      </c>
      <c r="G18" s="215">
        <v>0</v>
      </c>
      <c r="H18" s="215">
        <v>520000</v>
      </c>
      <c r="I18" s="215">
        <v>20000</v>
      </c>
      <c r="J18" s="215">
        <v>500000</v>
      </c>
      <c r="K18" s="216" t="s">
        <v>21</v>
      </c>
      <c r="L18" s="215">
        <v>0</v>
      </c>
      <c r="M18" s="215">
        <v>500000</v>
      </c>
      <c r="N18" s="215">
        <v>500000</v>
      </c>
      <c r="O18" s="215">
        <v>0</v>
      </c>
      <c r="P18" s="127" t="s">
        <v>660</v>
      </c>
    </row>
    <row r="19" spans="1:16" ht="22.5" customHeight="1">
      <c r="A19" s="100"/>
      <c r="B19" s="213"/>
      <c r="C19" s="205"/>
      <c r="D19" s="226" t="s">
        <v>697</v>
      </c>
      <c r="E19" s="222"/>
      <c r="F19" s="225">
        <v>1520000</v>
      </c>
      <c r="G19" s="225">
        <v>0</v>
      </c>
      <c r="H19" s="225">
        <v>520000</v>
      </c>
      <c r="I19" s="225">
        <v>20000</v>
      </c>
      <c r="J19" s="225">
        <v>500000</v>
      </c>
      <c r="K19" s="216"/>
      <c r="L19" s="225">
        <v>0</v>
      </c>
      <c r="M19" s="225">
        <v>500000</v>
      </c>
      <c r="N19" s="225">
        <v>500000</v>
      </c>
      <c r="O19" s="225">
        <v>0</v>
      </c>
      <c r="P19" s="127"/>
    </row>
    <row r="20" spans="1:16" ht="12.75">
      <c r="A20" s="246" t="s">
        <v>42</v>
      </c>
      <c r="B20" s="246"/>
      <c r="C20" s="246"/>
      <c r="D20" s="246"/>
      <c r="E20" s="246"/>
      <c r="F20" s="177">
        <v>22715395</v>
      </c>
      <c r="G20" s="177">
        <v>650680</v>
      </c>
      <c r="H20" s="177">
        <v>5295226</v>
      </c>
      <c r="I20" s="177">
        <v>795226</v>
      </c>
      <c r="J20" s="177">
        <v>3000000</v>
      </c>
      <c r="K20" s="207"/>
      <c r="L20" s="225">
        <v>1500000</v>
      </c>
      <c r="M20" s="177">
        <v>6069643</v>
      </c>
      <c r="N20" s="177">
        <v>4894182</v>
      </c>
      <c r="O20" s="177">
        <v>5805664</v>
      </c>
      <c r="P20" s="37" t="s">
        <v>16</v>
      </c>
    </row>
    <row r="21" spans="2:12" ht="12.75">
      <c r="B21" s="219"/>
      <c r="G21" s="220"/>
      <c r="H21" s="220"/>
      <c r="I21" s="220"/>
      <c r="J21" s="220"/>
      <c r="L21" s="220"/>
    </row>
    <row r="22" spans="1:2" ht="12.75">
      <c r="A22" s="1" t="s">
        <v>26</v>
      </c>
      <c r="B22" s="219"/>
    </row>
    <row r="23" spans="1:2" ht="12.75">
      <c r="A23" s="1" t="s">
        <v>22</v>
      </c>
      <c r="B23" s="219"/>
    </row>
    <row r="24" spans="1:2" ht="12.75">
      <c r="A24" s="1" t="s">
        <v>23</v>
      </c>
      <c r="B24" s="219"/>
    </row>
    <row r="25" spans="1:2" ht="12.75">
      <c r="A25" s="1" t="s">
        <v>686</v>
      </c>
      <c r="B25" s="219"/>
    </row>
  </sheetData>
  <sheetProtection/>
  <mergeCells count="27">
    <mergeCell ref="N4:N7"/>
    <mergeCell ref="A3:A7"/>
    <mergeCell ref="B3:B7"/>
    <mergeCell ref="C3:C7"/>
    <mergeCell ref="M4:M7"/>
    <mergeCell ref="J5:J7"/>
    <mergeCell ref="K5:K7"/>
    <mergeCell ref="F3:F7"/>
    <mergeCell ref="I5:I7"/>
    <mergeCell ref="D8:E8"/>
    <mergeCell ref="A1:P1"/>
    <mergeCell ref="D3:E7"/>
    <mergeCell ref="G3:G7"/>
    <mergeCell ref="H3:O3"/>
    <mergeCell ref="P3:P7"/>
    <mergeCell ref="H4:H7"/>
    <mergeCell ref="I4:L4"/>
    <mergeCell ref="O4:O7"/>
    <mergeCell ref="L5:L7"/>
    <mergeCell ref="D9:E9"/>
    <mergeCell ref="D10:E10"/>
    <mergeCell ref="D12:E12"/>
    <mergeCell ref="D13:E13"/>
    <mergeCell ref="D14:E14"/>
    <mergeCell ref="D15:E15"/>
    <mergeCell ref="D18:E18"/>
    <mergeCell ref="A20:E20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1" r:id="rId1"/>
  <headerFooter alignWithMargins="0">
    <oddHeader>&amp;R&amp;9Załącznik nr 3
do uchwały budżetowej
Nr XXVII/136/08 z dn.3012.2008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7">
      <selection activeCell="J24" sqref="J2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 customHeight="1">
      <c r="A1" s="239" t="s">
        <v>705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2" customFormat="1" ht="19.5" customHeight="1">
      <c r="A3" s="265" t="s">
        <v>18</v>
      </c>
      <c r="B3" s="265" t="s">
        <v>1</v>
      </c>
      <c r="C3" s="265" t="s">
        <v>13</v>
      </c>
      <c r="D3" s="266" t="s">
        <v>46</v>
      </c>
      <c r="E3" s="266" t="s">
        <v>27</v>
      </c>
      <c r="F3" s="266"/>
      <c r="G3" s="266"/>
      <c r="H3" s="266"/>
      <c r="I3" s="266"/>
      <c r="J3" s="266" t="s">
        <v>20</v>
      </c>
    </row>
    <row r="4" spans="1:10" s="22" customFormat="1" ht="19.5" customHeight="1">
      <c r="A4" s="265"/>
      <c r="B4" s="265"/>
      <c r="C4" s="265"/>
      <c r="D4" s="266"/>
      <c r="E4" s="266" t="s">
        <v>62</v>
      </c>
      <c r="F4" s="266" t="s">
        <v>10</v>
      </c>
      <c r="G4" s="266"/>
      <c r="H4" s="266"/>
      <c r="I4" s="266"/>
      <c r="J4" s="266"/>
    </row>
    <row r="5" spans="1:10" s="22" customFormat="1" ht="29.25" customHeight="1">
      <c r="A5" s="265"/>
      <c r="B5" s="265"/>
      <c r="C5" s="265"/>
      <c r="D5" s="266"/>
      <c r="E5" s="266"/>
      <c r="F5" s="266" t="s">
        <v>43</v>
      </c>
      <c r="G5" s="266" t="s">
        <v>39</v>
      </c>
      <c r="H5" s="266" t="s">
        <v>45</v>
      </c>
      <c r="I5" s="266" t="s">
        <v>40</v>
      </c>
      <c r="J5" s="266"/>
    </row>
    <row r="6" spans="1:10" s="22" customFormat="1" ht="19.5" customHeight="1">
      <c r="A6" s="265"/>
      <c r="B6" s="265"/>
      <c r="C6" s="265"/>
      <c r="D6" s="266"/>
      <c r="E6" s="266"/>
      <c r="F6" s="266"/>
      <c r="G6" s="266"/>
      <c r="H6" s="266"/>
      <c r="I6" s="266"/>
      <c r="J6" s="266"/>
    </row>
    <row r="7" spans="1:10" s="22" customFormat="1" ht="19.5" customHeight="1">
      <c r="A7" s="265"/>
      <c r="B7" s="265"/>
      <c r="C7" s="265"/>
      <c r="D7" s="266"/>
      <c r="E7" s="266"/>
      <c r="F7" s="266"/>
      <c r="G7" s="266"/>
      <c r="H7" s="266"/>
      <c r="I7" s="266"/>
      <c r="J7" s="266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100" t="s">
        <v>6</v>
      </c>
      <c r="B9" s="205" t="s">
        <v>273</v>
      </c>
      <c r="C9" s="205" t="s">
        <v>272</v>
      </c>
      <c r="D9" s="106" t="s">
        <v>679</v>
      </c>
      <c r="E9" s="206">
        <f>SUM(F9:G9:I9)</f>
        <v>60000</v>
      </c>
      <c r="F9" s="206">
        <v>60000</v>
      </c>
      <c r="G9" s="207">
        <v>0</v>
      </c>
      <c r="H9" s="106" t="s">
        <v>21</v>
      </c>
      <c r="I9" s="207">
        <v>0</v>
      </c>
      <c r="J9" s="100" t="s">
        <v>660</v>
      </c>
    </row>
    <row r="10" spans="1:10" ht="51">
      <c r="A10" s="100" t="s">
        <v>7</v>
      </c>
      <c r="B10" s="205" t="s">
        <v>273</v>
      </c>
      <c r="C10" s="205" t="s">
        <v>272</v>
      </c>
      <c r="D10" s="106" t="s">
        <v>680</v>
      </c>
      <c r="E10" s="206">
        <f>SUM(F10:G10:I10)</f>
        <v>30000</v>
      </c>
      <c r="F10" s="206">
        <v>30000</v>
      </c>
      <c r="G10" s="207">
        <v>0</v>
      </c>
      <c r="H10" s="106" t="s">
        <v>21</v>
      </c>
      <c r="I10" s="207">
        <v>0</v>
      </c>
      <c r="J10" s="100" t="s">
        <v>660</v>
      </c>
    </row>
    <row r="11" spans="1:10" ht="12.75">
      <c r="A11" s="100"/>
      <c r="B11" s="205"/>
      <c r="C11" s="205"/>
      <c r="D11" s="103" t="s">
        <v>698</v>
      </c>
      <c r="E11" s="221">
        <v>90000</v>
      </c>
      <c r="F11" s="221">
        <v>90000</v>
      </c>
      <c r="G11" s="177">
        <v>0</v>
      </c>
      <c r="H11" s="106"/>
      <c r="I11" s="177">
        <v>0</v>
      </c>
      <c r="J11" s="100"/>
    </row>
    <row r="12" spans="1:10" ht="127.5">
      <c r="A12" s="100" t="s">
        <v>8</v>
      </c>
      <c r="B12" s="205" t="s">
        <v>448</v>
      </c>
      <c r="C12" s="205" t="s">
        <v>453</v>
      </c>
      <c r="D12" s="106" t="s">
        <v>706</v>
      </c>
      <c r="E12" s="206">
        <f>SUM(F12:G12:I12)</f>
        <v>50000</v>
      </c>
      <c r="F12" s="206">
        <v>50000</v>
      </c>
      <c r="G12" s="207">
        <v>0</v>
      </c>
      <c r="H12" s="106" t="s">
        <v>21</v>
      </c>
      <c r="I12" s="207">
        <v>0</v>
      </c>
      <c r="J12" s="100" t="s">
        <v>660</v>
      </c>
    </row>
    <row r="13" spans="1:10" ht="76.5">
      <c r="A13" s="100">
        <v>4</v>
      </c>
      <c r="B13" s="205" t="s">
        <v>448</v>
      </c>
      <c r="C13" s="205" t="s">
        <v>455</v>
      </c>
      <c r="D13" s="106" t="s">
        <v>681</v>
      </c>
      <c r="E13" s="206">
        <f>SUM(F13:G13:I13)</f>
        <v>60000</v>
      </c>
      <c r="F13" s="206">
        <v>60000</v>
      </c>
      <c r="G13" s="207">
        <v>0</v>
      </c>
      <c r="H13" s="106" t="s">
        <v>21</v>
      </c>
      <c r="I13" s="207">
        <v>0</v>
      </c>
      <c r="J13" s="100" t="s">
        <v>660</v>
      </c>
    </row>
    <row r="14" spans="1:10" ht="84.75" customHeight="1">
      <c r="A14" s="100">
        <v>5</v>
      </c>
      <c r="B14" s="205" t="s">
        <v>448</v>
      </c>
      <c r="C14" s="205" t="s">
        <v>453</v>
      </c>
      <c r="D14" s="106" t="s">
        <v>701</v>
      </c>
      <c r="E14" s="206">
        <f>SUM(F14:G14:I14)</f>
        <v>220000</v>
      </c>
      <c r="F14" s="206">
        <v>220000</v>
      </c>
      <c r="G14" s="207">
        <v>0</v>
      </c>
      <c r="H14" s="106" t="s">
        <v>21</v>
      </c>
      <c r="I14" s="207">
        <v>0</v>
      </c>
      <c r="J14" s="100" t="s">
        <v>660</v>
      </c>
    </row>
    <row r="15" spans="1:10" ht="51">
      <c r="A15" s="100">
        <v>6</v>
      </c>
      <c r="B15" s="205" t="s">
        <v>448</v>
      </c>
      <c r="C15" s="205" t="s">
        <v>453</v>
      </c>
      <c r="D15" s="106" t="s">
        <v>707</v>
      </c>
      <c r="E15" s="206">
        <f>SUM(F15:G15:I15)</f>
        <v>10000</v>
      </c>
      <c r="F15" s="206">
        <v>10000</v>
      </c>
      <c r="G15" s="207">
        <v>0</v>
      </c>
      <c r="H15" s="106" t="s">
        <v>21</v>
      </c>
      <c r="I15" s="207">
        <v>0</v>
      </c>
      <c r="J15" s="100" t="s">
        <v>660</v>
      </c>
    </row>
    <row r="16" spans="1:10" ht="12.75">
      <c r="A16" s="100"/>
      <c r="B16" s="205"/>
      <c r="C16" s="205"/>
      <c r="D16" s="103" t="s">
        <v>697</v>
      </c>
      <c r="E16" s="221">
        <v>340000</v>
      </c>
      <c r="F16" s="221">
        <v>340000</v>
      </c>
      <c r="G16" s="177">
        <v>0</v>
      </c>
      <c r="H16" s="106"/>
      <c r="I16" s="177">
        <v>0</v>
      </c>
      <c r="J16" s="100"/>
    </row>
    <row r="17" spans="1:10" ht="102">
      <c r="A17" s="100">
        <v>7</v>
      </c>
      <c r="B17" s="205" t="s">
        <v>416</v>
      </c>
      <c r="C17" s="205" t="s">
        <v>598</v>
      </c>
      <c r="D17" s="106" t="s">
        <v>682</v>
      </c>
      <c r="E17" s="206">
        <f>SUM(F17:G17:I17)</f>
        <v>65000</v>
      </c>
      <c r="F17" s="206">
        <v>65000</v>
      </c>
      <c r="G17" s="207">
        <v>0</v>
      </c>
      <c r="H17" s="106" t="s">
        <v>21</v>
      </c>
      <c r="I17" s="207">
        <v>0</v>
      </c>
      <c r="J17" s="100" t="s">
        <v>660</v>
      </c>
    </row>
    <row r="18" spans="1:10" ht="63.75">
      <c r="A18" s="100">
        <v>8</v>
      </c>
      <c r="B18" s="205" t="s">
        <v>416</v>
      </c>
      <c r="C18" s="205" t="s">
        <v>606</v>
      </c>
      <c r="D18" s="106" t="s">
        <v>683</v>
      </c>
      <c r="E18" s="206">
        <f>SUM(F18:G18:I18)</f>
        <v>35000</v>
      </c>
      <c r="F18" s="206">
        <v>35000</v>
      </c>
      <c r="G18" s="207">
        <v>0</v>
      </c>
      <c r="H18" s="106" t="s">
        <v>21</v>
      </c>
      <c r="I18" s="207">
        <v>0</v>
      </c>
      <c r="J18" s="100" t="s">
        <v>660</v>
      </c>
    </row>
    <row r="19" spans="1:10" ht="12.75">
      <c r="A19" s="100"/>
      <c r="B19" s="205"/>
      <c r="C19" s="205"/>
      <c r="D19" s="103" t="s">
        <v>696</v>
      </c>
      <c r="E19" s="221">
        <v>100000</v>
      </c>
      <c r="F19" s="221">
        <v>100000</v>
      </c>
      <c r="G19" s="177">
        <v>0</v>
      </c>
      <c r="H19" s="106"/>
      <c r="I19" s="177">
        <v>0</v>
      </c>
      <c r="J19" s="100"/>
    </row>
    <row r="20" spans="1:10" ht="51">
      <c r="A20" s="100">
        <v>9</v>
      </c>
      <c r="B20" s="205" t="s">
        <v>519</v>
      </c>
      <c r="C20" s="205" t="s">
        <v>559</v>
      </c>
      <c r="D20" s="106" t="s">
        <v>700</v>
      </c>
      <c r="E20" s="206">
        <f>SUM(F20:G20:I20)</f>
        <v>10000</v>
      </c>
      <c r="F20" s="206">
        <v>10000</v>
      </c>
      <c r="G20" s="207">
        <v>0</v>
      </c>
      <c r="H20" s="106" t="s">
        <v>21</v>
      </c>
      <c r="I20" s="207">
        <v>0</v>
      </c>
      <c r="J20" s="100" t="s">
        <v>660</v>
      </c>
    </row>
    <row r="21" spans="1:10" ht="12.75">
      <c r="A21" s="100"/>
      <c r="B21" s="205"/>
      <c r="C21" s="205"/>
      <c r="D21" s="103" t="s">
        <v>699</v>
      </c>
      <c r="E21" s="221">
        <v>10000</v>
      </c>
      <c r="F21" s="221">
        <v>10000</v>
      </c>
      <c r="G21" s="177">
        <v>0</v>
      </c>
      <c r="H21" s="106"/>
      <c r="I21" s="177">
        <v>0</v>
      </c>
      <c r="J21" s="100"/>
    </row>
    <row r="22" spans="1:10" ht="51">
      <c r="A22" s="100">
        <v>10</v>
      </c>
      <c r="B22" s="205" t="s">
        <v>310</v>
      </c>
      <c r="C22" s="205" t="s">
        <v>476</v>
      </c>
      <c r="D22" s="106" t="s">
        <v>684</v>
      </c>
      <c r="E22" s="206">
        <f>SUM(F22:G22:I22)</f>
        <v>60000</v>
      </c>
      <c r="F22" s="206">
        <v>60000</v>
      </c>
      <c r="G22" s="207">
        <v>0</v>
      </c>
      <c r="H22" s="106" t="s">
        <v>21</v>
      </c>
      <c r="I22" s="207">
        <v>0</v>
      </c>
      <c r="J22" s="100" t="s">
        <v>660</v>
      </c>
    </row>
    <row r="23" spans="1:10" ht="51">
      <c r="A23" s="100">
        <v>11</v>
      </c>
      <c r="B23" s="205" t="s">
        <v>310</v>
      </c>
      <c r="C23" s="205" t="s">
        <v>476</v>
      </c>
      <c r="D23" s="106" t="s">
        <v>685</v>
      </c>
      <c r="E23" s="206">
        <f>SUM(F23:G23:I23)</f>
        <v>25000</v>
      </c>
      <c r="F23" s="206">
        <v>25000</v>
      </c>
      <c r="G23" s="207">
        <v>0</v>
      </c>
      <c r="H23" s="106" t="s">
        <v>21</v>
      </c>
      <c r="I23" s="207">
        <v>0</v>
      </c>
      <c r="J23" s="100" t="s">
        <v>660</v>
      </c>
    </row>
    <row r="24" spans="1:10" ht="76.5">
      <c r="A24" s="100">
        <v>12</v>
      </c>
      <c r="B24" s="205" t="s">
        <v>310</v>
      </c>
      <c r="C24" s="205" t="s">
        <v>476</v>
      </c>
      <c r="D24" s="106" t="s">
        <v>709</v>
      </c>
      <c r="E24" s="206">
        <f>SUM(F24:G24:I24)</f>
        <v>50000</v>
      </c>
      <c r="F24" s="206">
        <v>50000</v>
      </c>
      <c r="G24" s="207">
        <v>0</v>
      </c>
      <c r="H24" s="106" t="s">
        <v>21</v>
      </c>
      <c r="I24" s="207">
        <v>0</v>
      </c>
      <c r="J24" s="100" t="s">
        <v>660</v>
      </c>
    </row>
    <row r="25" spans="1:10" ht="12.75">
      <c r="A25" s="100"/>
      <c r="B25" s="205"/>
      <c r="C25" s="205"/>
      <c r="D25" s="103" t="s">
        <v>702</v>
      </c>
      <c r="E25" s="221">
        <v>135000</v>
      </c>
      <c r="F25" s="221">
        <v>135000</v>
      </c>
      <c r="G25" s="177">
        <v>0</v>
      </c>
      <c r="H25" s="106"/>
      <c r="I25" s="177">
        <v>0</v>
      </c>
      <c r="J25" s="100"/>
    </row>
    <row r="26" spans="1:10" ht="12.75">
      <c r="A26" s="246" t="s">
        <v>42</v>
      </c>
      <c r="B26" s="246"/>
      <c r="C26" s="246"/>
      <c r="D26" s="246"/>
      <c r="E26" s="208">
        <v>675000</v>
      </c>
      <c r="F26" s="221">
        <v>675000</v>
      </c>
      <c r="G26" s="177">
        <f>SUM(G9:G24)</f>
        <v>0</v>
      </c>
      <c r="H26" s="209"/>
      <c r="I26" s="177">
        <f>SUM(I9:I24)</f>
        <v>0</v>
      </c>
      <c r="J26" s="37" t="s">
        <v>16</v>
      </c>
    </row>
    <row r="28" ht="12.75">
      <c r="A28" s="1" t="s">
        <v>26</v>
      </c>
    </row>
    <row r="29" ht="12.75">
      <c r="A29" s="1" t="s">
        <v>22</v>
      </c>
    </row>
    <row r="30" ht="12.75">
      <c r="A30" s="1" t="s">
        <v>23</v>
      </c>
    </row>
    <row r="31" ht="12.75">
      <c r="A31" s="1" t="s">
        <v>24</v>
      </c>
    </row>
    <row r="32" ht="12.75">
      <c r="A32" s="1" t="s">
        <v>25</v>
      </c>
    </row>
  </sheetData>
  <sheetProtection/>
  <mergeCells count="14">
    <mergeCell ref="F5:F7"/>
    <mergeCell ref="G5:G7"/>
    <mergeCell ref="H5:H7"/>
    <mergeCell ref="I5:I7"/>
    <mergeCell ref="A26:D26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1968503937007874" right="0" top="1.3779527559055118" bottom="0.3937007874015748" header="0.5118110236220472" footer="0.5118110236220472"/>
  <pageSetup horizontalDpi="600" verticalDpi="600" orientation="landscape" paperSize="9" scale="75" r:id="rId1"/>
  <headerFooter alignWithMargins="0">
    <oddHeader>&amp;R&amp;9Załącznik nr 3a
do uchwały budżetowej
nr XXVII/136/08 z dn.30.12.2008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625" style="58" customWidth="1"/>
    <col min="2" max="2" width="43.25390625" style="58" customWidth="1"/>
    <col min="3" max="3" width="9.875" style="58" customWidth="1"/>
    <col min="4" max="5" width="9.125" style="58" customWidth="1"/>
    <col min="6" max="6" width="10.375" style="58" customWidth="1"/>
    <col min="7" max="16384" width="9.125" style="58" customWidth="1"/>
  </cols>
  <sheetData>
    <row r="1" s="57" customFormat="1" ht="12">
      <c r="C1" s="57" t="s">
        <v>63</v>
      </c>
    </row>
    <row r="2" s="57" customFormat="1" ht="12">
      <c r="C2" s="57" t="s">
        <v>731</v>
      </c>
    </row>
    <row r="3" s="57" customFormat="1" ht="12"/>
    <row r="4" s="57" customFormat="1" ht="12"/>
    <row r="5" ht="15.75">
      <c r="C5" s="59"/>
    </row>
    <row r="7" spans="1:6" ht="25.5" customHeight="1">
      <c r="A7" s="267" t="s">
        <v>89</v>
      </c>
      <c r="B7" s="267"/>
      <c r="C7" s="267"/>
      <c r="D7" s="267"/>
      <c r="E7" s="267"/>
      <c r="F7" s="267"/>
    </row>
    <row r="8" spans="1:6" ht="25.5" customHeight="1">
      <c r="A8" s="60"/>
      <c r="B8" s="60"/>
      <c r="C8" s="60"/>
      <c r="D8" s="60"/>
      <c r="E8" s="60"/>
      <c r="F8" s="60"/>
    </row>
    <row r="9" ht="12.75">
      <c r="F9" s="61" t="s">
        <v>66</v>
      </c>
    </row>
    <row r="10" spans="1:6" ht="35.25" customHeight="1">
      <c r="A10" s="268" t="s">
        <v>67</v>
      </c>
      <c r="B10" s="268" t="s">
        <v>68</v>
      </c>
      <c r="C10" s="268" t="s">
        <v>90</v>
      </c>
      <c r="D10" s="268" t="s">
        <v>92</v>
      </c>
      <c r="E10" s="268"/>
      <c r="F10" s="268"/>
    </row>
    <row r="11" spans="1:6" ht="27.75" customHeight="1">
      <c r="A11" s="268"/>
      <c r="B11" s="268"/>
      <c r="C11" s="268"/>
      <c r="D11" s="62" t="s">
        <v>69</v>
      </c>
      <c r="E11" s="62" t="s">
        <v>91</v>
      </c>
      <c r="F11" s="62" t="s">
        <v>93</v>
      </c>
    </row>
    <row r="12" spans="1:6" ht="12.75">
      <c r="A12" s="63" t="s">
        <v>70</v>
      </c>
      <c r="B12" s="64" t="s">
        <v>71</v>
      </c>
      <c r="C12" s="64">
        <v>0</v>
      </c>
      <c r="D12" s="64">
        <v>0</v>
      </c>
      <c r="E12" s="64">
        <v>0</v>
      </c>
      <c r="F12" s="64">
        <v>0</v>
      </c>
    </row>
    <row r="13" spans="1:6" ht="12.75">
      <c r="A13" s="64"/>
      <c r="B13" s="65" t="s">
        <v>72</v>
      </c>
      <c r="C13" s="64">
        <v>0</v>
      </c>
      <c r="D13" s="64">
        <v>0</v>
      </c>
      <c r="E13" s="64">
        <v>0</v>
      </c>
      <c r="F13" s="64">
        <v>0</v>
      </c>
    </row>
    <row r="14" spans="1:6" ht="12.75">
      <c r="A14" s="64"/>
      <c r="B14" s="65" t="s">
        <v>73</v>
      </c>
      <c r="C14" s="64">
        <v>0</v>
      </c>
      <c r="D14" s="64">
        <v>0</v>
      </c>
      <c r="E14" s="64">
        <v>0</v>
      </c>
      <c r="F14" s="64">
        <v>0</v>
      </c>
    </row>
    <row r="15" spans="1:6" ht="12.75">
      <c r="A15" s="66"/>
      <c r="B15" s="67" t="s">
        <v>74</v>
      </c>
      <c r="C15" s="66">
        <v>0</v>
      </c>
      <c r="D15" s="66">
        <v>0</v>
      </c>
      <c r="E15" s="66">
        <v>0</v>
      </c>
      <c r="F15" s="66">
        <v>0</v>
      </c>
    </row>
    <row r="16" spans="1:6" ht="12.75">
      <c r="A16" s="63" t="s">
        <v>75</v>
      </c>
      <c r="B16" s="64" t="s">
        <v>76</v>
      </c>
      <c r="C16" s="193">
        <v>4006226</v>
      </c>
      <c r="D16" s="193">
        <v>3075000</v>
      </c>
      <c r="E16" s="64">
        <v>0</v>
      </c>
      <c r="F16" s="193">
        <v>3075000</v>
      </c>
    </row>
    <row r="17" spans="1:6" ht="12.75">
      <c r="A17" s="64"/>
      <c r="B17" s="65" t="s">
        <v>72</v>
      </c>
      <c r="C17" s="193">
        <v>2506226</v>
      </c>
      <c r="D17" s="193">
        <v>1575000</v>
      </c>
      <c r="E17" s="64">
        <v>0</v>
      </c>
      <c r="F17" s="193">
        <v>1575000</v>
      </c>
    </row>
    <row r="18" spans="1:6" ht="12.75">
      <c r="A18" s="64"/>
      <c r="B18" s="65" t="s">
        <v>73</v>
      </c>
      <c r="C18" s="64">
        <v>0</v>
      </c>
      <c r="D18" s="64">
        <v>0</v>
      </c>
      <c r="E18" s="64">
        <v>0</v>
      </c>
      <c r="F18" s="64">
        <v>0</v>
      </c>
    </row>
    <row r="19" spans="1:6" ht="12.75">
      <c r="A19" s="66"/>
      <c r="B19" s="67" t="s">
        <v>74</v>
      </c>
      <c r="C19" s="194">
        <v>1500000</v>
      </c>
      <c r="D19" s="194">
        <v>1500000</v>
      </c>
      <c r="E19" s="66">
        <v>0</v>
      </c>
      <c r="F19" s="194">
        <v>1500000</v>
      </c>
    </row>
    <row r="20" spans="1:6" ht="12.75">
      <c r="A20" s="63"/>
      <c r="B20" s="64" t="s">
        <v>77</v>
      </c>
      <c r="C20" s="193">
        <v>4006226</v>
      </c>
      <c r="D20" s="193">
        <v>3075000</v>
      </c>
      <c r="E20" s="64">
        <v>0</v>
      </c>
      <c r="F20" s="193">
        <v>3075000</v>
      </c>
    </row>
    <row r="21" spans="1:6" ht="12.75">
      <c r="A21" s="64"/>
      <c r="B21" s="65" t="s">
        <v>72</v>
      </c>
      <c r="C21" s="193">
        <v>2506226</v>
      </c>
      <c r="D21" s="193">
        <v>1575000</v>
      </c>
      <c r="E21" s="64">
        <v>0</v>
      </c>
      <c r="F21" s="193">
        <v>1575000</v>
      </c>
    </row>
    <row r="22" spans="1:6" ht="12.75">
      <c r="A22" s="64"/>
      <c r="B22" s="65" t="s">
        <v>73</v>
      </c>
      <c r="C22" s="64">
        <v>0</v>
      </c>
      <c r="D22" s="64">
        <v>0</v>
      </c>
      <c r="E22" s="64">
        <v>0</v>
      </c>
      <c r="F22" s="64">
        <v>0</v>
      </c>
    </row>
    <row r="23" spans="1:6" ht="12.75">
      <c r="A23" s="66"/>
      <c r="B23" s="67" t="s">
        <v>74</v>
      </c>
      <c r="C23" s="194">
        <v>1500000</v>
      </c>
      <c r="D23" s="194">
        <v>1500000</v>
      </c>
      <c r="E23" s="66">
        <v>0</v>
      </c>
      <c r="F23" s="194">
        <v>1500000</v>
      </c>
    </row>
  </sheetData>
  <sheetProtection/>
  <mergeCells count="5">
    <mergeCell ref="A7:F7"/>
    <mergeCell ref="A10:A11"/>
    <mergeCell ref="B10:B11"/>
    <mergeCell ref="C10:C11"/>
    <mergeCell ref="D10:F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4.625" style="58" customWidth="1"/>
    <col min="2" max="2" width="35.375" style="58" customWidth="1"/>
    <col min="3" max="3" width="9.125" style="58" customWidth="1"/>
    <col min="4" max="4" width="10.375" style="58" customWidth="1"/>
    <col min="5" max="6" width="9.125" style="58" customWidth="1"/>
    <col min="7" max="7" width="29.875" style="58" customWidth="1"/>
    <col min="8" max="8" width="9.125" style="58" customWidth="1"/>
    <col min="9" max="10" width="9.875" style="58" customWidth="1"/>
    <col min="11" max="16384" width="9.125" style="58" customWidth="1"/>
  </cols>
  <sheetData>
    <row r="1" s="57" customFormat="1" ht="12">
      <c r="J1" s="57" t="s">
        <v>78</v>
      </c>
    </row>
    <row r="2" s="57" customFormat="1" ht="12">
      <c r="J2" s="57" t="s">
        <v>708</v>
      </c>
    </row>
    <row r="3" s="57" customFormat="1" ht="12">
      <c r="J3" s="57" t="s">
        <v>64</v>
      </c>
    </row>
    <row r="4" s="57" customFormat="1" ht="12">
      <c r="J4" s="57" t="s">
        <v>65</v>
      </c>
    </row>
    <row r="5" s="57" customFormat="1" ht="12"/>
    <row r="7" spans="1:13" ht="12.75">
      <c r="A7" s="267" t="s">
        <v>95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</row>
    <row r="8" spans="1:13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2.75">
      <c r="M9" s="61" t="s">
        <v>66</v>
      </c>
    </row>
    <row r="10" spans="1:13" ht="48" customHeight="1">
      <c r="A10" s="268" t="s">
        <v>67</v>
      </c>
      <c r="B10" s="268" t="s">
        <v>79</v>
      </c>
      <c r="C10" s="268" t="s">
        <v>80</v>
      </c>
      <c r="D10" s="269" t="s">
        <v>20</v>
      </c>
      <c r="E10" s="268" t="s">
        <v>1</v>
      </c>
      <c r="F10" s="269" t="s">
        <v>2</v>
      </c>
      <c r="G10" s="268" t="s">
        <v>81</v>
      </c>
      <c r="H10" s="268"/>
      <c r="I10" s="269" t="s">
        <v>94</v>
      </c>
      <c r="J10" s="268" t="s">
        <v>90</v>
      </c>
      <c r="K10" s="268" t="s">
        <v>96</v>
      </c>
      <c r="L10" s="268"/>
      <c r="M10" s="268"/>
    </row>
    <row r="11" spans="1:13" ht="24">
      <c r="A11" s="268"/>
      <c r="B11" s="268"/>
      <c r="C11" s="268"/>
      <c r="D11" s="270"/>
      <c r="E11" s="268"/>
      <c r="F11" s="270"/>
      <c r="G11" s="62" t="s">
        <v>82</v>
      </c>
      <c r="H11" s="62" t="s">
        <v>83</v>
      </c>
      <c r="I11" s="270"/>
      <c r="J11" s="268"/>
      <c r="K11" s="62" t="s">
        <v>69</v>
      </c>
      <c r="L11" s="62" t="s">
        <v>91</v>
      </c>
      <c r="M11" s="62" t="s">
        <v>97</v>
      </c>
    </row>
    <row r="12" spans="1:13" ht="12.75">
      <c r="A12" s="68" t="s">
        <v>6</v>
      </c>
      <c r="B12" s="68" t="s">
        <v>84</v>
      </c>
      <c r="C12" s="68"/>
      <c r="D12" s="68"/>
      <c r="E12" s="68"/>
      <c r="F12" s="68"/>
      <c r="G12" s="68" t="s">
        <v>85</v>
      </c>
      <c r="H12" s="68"/>
      <c r="I12" s="68"/>
      <c r="J12" s="68"/>
      <c r="K12" s="68"/>
      <c r="L12" s="68"/>
      <c r="M12" s="68"/>
    </row>
    <row r="13" spans="1:13" ht="12.75">
      <c r="A13" s="64"/>
      <c r="B13" s="64" t="s">
        <v>86</v>
      </c>
      <c r="C13" s="64"/>
      <c r="D13" s="64"/>
      <c r="E13" s="64"/>
      <c r="F13" s="64"/>
      <c r="G13" s="69" t="s">
        <v>72</v>
      </c>
      <c r="H13" s="64"/>
      <c r="I13" s="64"/>
      <c r="J13" s="64"/>
      <c r="K13" s="64"/>
      <c r="L13" s="64"/>
      <c r="M13" s="64"/>
    </row>
    <row r="14" spans="1:13" ht="12.75">
      <c r="A14" s="64"/>
      <c r="B14" s="64" t="s">
        <v>87</v>
      </c>
      <c r="C14" s="64"/>
      <c r="D14" s="64"/>
      <c r="E14" s="64"/>
      <c r="F14" s="64"/>
      <c r="G14" s="69" t="s">
        <v>73</v>
      </c>
      <c r="H14" s="64"/>
      <c r="I14" s="64"/>
      <c r="J14" s="64"/>
      <c r="K14" s="64"/>
      <c r="L14" s="64"/>
      <c r="M14" s="64"/>
    </row>
    <row r="15" spans="1:13" ht="24">
      <c r="A15" s="64"/>
      <c r="B15" s="64" t="s">
        <v>88</v>
      </c>
      <c r="C15" s="64"/>
      <c r="D15" s="64"/>
      <c r="E15" s="64"/>
      <c r="F15" s="64"/>
      <c r="G15" s="70" t="s">
        <v>74</v>
      </c>
      <c r="H15" s="64"/>
      <c r="I15" s="64"/>
      <c r="J15" s="64"/>
      <c r="K15" s="64"/>
      <c r="L15" s="64"/>
      <c r="M15" s="64"/>
    </row>
    <row r="16" spans="1:13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2.75">
      <c r="A17" s="68" t="s">
        <v>7</v>
      </c>
      <c r="B17" s="68" t="s">
        <v>84</v>
      </c>
      <c r="C17" s="68"/>
      <c r="D17" s="68"/>
      <c r="E17" s="68"/>
      <c r="F17" s="68"/>
      <c r="G17" s="68" t="s">
        <v>85</v>
      </c>
      <c r="H17" s="68"/>
      <c r="I17" s="68"/>
      <c r="J17" s="68"/>
      <c r="K17" s="68"/>
      <c r="L17" s="68"/>
      <c r="M17" s="68"/>
    </row>
    <row r="18" spans="1:13" ht="12.75">
      <c r="A18" s="64"/>
      <c r="B18" s="64" t="s">
        <v>86</v>
      </c>
      <c r="C18" s="64"/>
      <c r="D18" s="64"/>
      <c r="E18" s="64"/>
      <c r="F18" s="64"/>
      <c r="G18" s="69" t="s">
        <v>72</v>
      </c>
      <c r="H18" s="64"/>
      <c r="I18" s="64"/>
      <c r="J18" s="64"/>
      <c r="K18" s="64"/>
      <c r="L18" s="64"/>
      <c r="M18" s="64"/>
    </row>
    <row r="19" spans="1:13" ht="12.75">
      <c r="A19" s="64"/>
      <c r="B19" s="64" t="s">
        <v>87</v>
      </c>
      <c r="C19" s="64"/>
      <c r="D19" s="64"/>
      <c r="E19" s="64"/>
      <c r="F19" s="64"/>
      <c r="G19" s="69" t="s">
        <v>73</v>
      </c>
      <c r="H19" s="64"/>
      <c r="I19" s="64"/>
      <c r="J19" s="64"/>
      <c r="K19" s="64"/>
      <c r="L19" s="64"/>
      <c r="M19" s="64"/>
    </row>
    <row r="20" spans="1:13" ht="24">
      <c r="A20" s="64"/>
      <c r="B20" s="64" t="s">
        <v>88</v>
      </c>
      <c r="C20" s="64"/>
      <c r="D20" s="64"/>
      <c r="E20" s="64"/>
      <c r="F20" s="64"/>
      <c r="G20" s="70" t="s">
        <v>74</v>
      </c>
      <c r="H20" s="64"/>
      <c r="I20" s="64"/>
      <c r="J20" s="64"/>
      <c r="K20" s="64"/>
      <c r="L20" s="64"/>
      <c r="M20" s="64"/>
    </row>
    <row r="21" spans="1:13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2.75">
      <c r="A23" s="64"/>
      <c r="B23" s="64" t="s">
        <v>71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2.75">
      <c r="A24" s="64"/>
      <c r="B24" s="65" t="s">
        <v>72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2.75">
      <c r="A25" s="64"/>
      <c r="B25" s="65" t="s">
        <v>73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75">
      <c r="A26" s="66"/>
      <c r="B26" s="71" t="s">
        <v>74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</sheetData>
  <sheetProtection/>
  <mergeCells count="11"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C1">
      <selection activeCell="H6" sqref="H6"/>
    </sheetView>
  </sheetViews>
  <sheetFormatPr defaultColWidth="9.00390625" defaultRowHeight="12.75"/>
  <cols>
    <col min="1" max="1" width="4.625" style="58" customWidth="1"/>
    <col min="2" max="2" width="35.375" style="58" customWidth="1"/>
    <col min="3" max="3" width="9.125" style="58" customWidth="1"/>
    <col min="4" max="4" width="10.375" style="58" customWidth="1"/>
    <col min="5" max="6" width="9.125" style="58" customWidth="1"/>
    <col min="7" max="7" width="29.875" style="58" customWidth="1"/>
    <col min="8" max="8" width="9.125" style="58" customWidth="1"/>
    <col min="9" max="10" width="9.875" style="58" customWidth="1"/>
    <col min="11" max="16384" width="9.125" style="58" customWidth="1"/>
  </cols>
  <sheetData>
    <row r="1" s="57" customFormat="1" ht="12">
      <c r="J1" s="57" t="s">
        <v>78</v>
      </c>
    </row>
    <row r="2" s="57" customFormat="1" ht="12">
      <c r="J2" s="57" t="s">
        <v>732</v>
      </c>
    </row>
    <row r="3" s="57" customFormat="1" ht="12"/>
    <row r="4" s="57" customFormat="1" ht="12">
      <c r="J4" s="57" t="s">
        <v>147</v>
      </c>
    </row>
    <row r="5" s="57" customFormat="1" ht="12"/>
    <row r="7" spans="1:13" ht="12.75">
      <c r="A7" s="267" t="s">
        <v>98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</row>
    <row r="8" spans="1:13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2.75">
      <c r="M9" s="61" t="s">
        <v>66</v>
      </c>
    </row>
    <row r="10" spans="1:13" ht="48" customHeight="1">
      <c r="A10" s="268" t="s">
        <v>67</v>
      </c>
      <c r="B10" s="268" t="s">
        <v>79</v>
      </c>
      <c r="C10" s="268" t="s">
        <v>80</v>
      </c>
      <c r="D10" s="269" t="s">
        <v>20</v>
      </c>
      <c r="E10" s="268" t="s">
        <v>1</v>
      </c>
      <c r="F10" s="269" t="s">
        <v>2</v>
      </c>
      <c r="G10" s="268" t="s">
        <v>81</v>
      </c>
      <c r="H10" s="268"/>
      <c r="I10" s="269" t="s">
        <v>94</v>
      </c>
      <c r="J10" s="268" t="s">
        <v>90</v>
      </c>
      <c r="K10" s="268" t="s">
        <v>96</v>
      </c>
      <c r="L10" s="268"/>
      <c r="M10" s="268"/>
    </row>
    <row r="11" spans="1:13" ht="24">
      <c r="A11" s="268"/>
      <c r="B11" s="268"/>
      <c r="C11" s="268"/>
      <c r="D11" s="270"/>
      <c r="E11" s="268"/>
      <c r="F11" s="270"/>
      <c r="G11" s="62" t="s">
        <v>82</v>
      </c>
      <c r="H11" s="62" t="s">
        <v>83</v>
      </c>
      <c r="I11" s="270"/>
      <c r="J11" s="268"/>
      <c r="K11" s="62" t="s">
        <v>69</v>
      </c>
      <c r="L11" s="62" t="s">
        <v>91</v>
      </c>
      <c r="M11" s="62" t="s">
        <v>97</v>
      </c>
    </row>
    <row r="12" spans="1:13" ht="25.5">
      <c r="A12" s="68" t="s">
        <v>6</v>
      </c>
      <c r="B12" s="188" t="s">
        <v>655</v>
      </c>
      <c r="C12" s="68"/>
      <c r="D12" s="68"/>
      <c r="E12" s="68"/>
      <c r="F12" s="68"/>
      <c r="G12" s="68" t="s">
        <v>85</v>
      </c>
      <c r="H12" s="192">
        <v>7119046</v>
      </c>
      <c r="I12" s="192">
        <v>37820</v>
      </c>
      <c r="J12" s="192">
        <v>4006226</v>
      </c>
      <c r="K12" s="192">
        <v>3075000</v>
      </c>
      <c r="L12" s="68">
        <v>0</v>
      </c>
      <c r="M12" s="68">
        <v>0</v>
      </c>
    </row>
    <row r="13" spans="1:13" ht="38.25">
      <c r="A13" s="64"/>
      <c r="B13" s="189" t="s">
        <v>656</v>
      </c>
      <c r="C13" s="64"/>
      <c r="D13" s="64"/>
      <c r="E13" s="64"/>
      <c r="F13" s="64"/>
      <c r="G13" s="69" t="s">
        <v>72</v>
      </c>
      <c r="H13" s="193">
        <v>4119046</v>
      </c>
      <c r="I13" s="193">
        <v>37820</v>
      </c>
      <c r="J13" s="193">
        <v>2506226</v>
      </c>
      <c r="K13" s="193">
        <v>1575000</v>
      </c>
      <c r="L13" s="64">
        <v>0</v>
      </c>
      <c r="M13" s="64">
        <v>0</v>
      </c>
    </row>
    <row r="14" spans="1:13" ht="38.25">
      <c r="A14" s="64"/>
      <c r="B14" s="189" t="s">
        <v>657</v>
      </c>
      <c r="C14" s="190" t="s">
        <v>659</v>
      </c>
      <c r="D14" s="191" t="s">
        <v>660</v>
      </c>
      <c r="E14" s="190">
        <v>801</v>
      </c>
      <c r="F14" s="190">
        <v>80101</v>
      </c>
      <c r="G14" s="69" t="s">
        <v>73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</row>
    <row r="15" spans="1:13" ht="76.5">
      <c r="A15" s="64"/>
      <c r="B15" s="189" t="s">
        <v>658</v>
      </c>
      <c r="C15" s="64"/>
      <c r="D15" s="64"/>
      <c r="E15" s="64"/>
      <c r="F15" s="64"/>
      <c r="G15" s="70" t="s">
        <v>74</v>
      </c>
      <c r="H15" s="193">
        <v>3000000</v>
      </c>
      <c r="I15" s="64">
        <v>0</v>
      </c>
      <c r="J15" s="193">
        <v>1500000</v>
      </c>
      <c r="K15" s="193">
        <v>1500000</v>
      </c>
      <c r="L15" s="64">
        <v>0</v>
      </c>
      <c r="M15" s="64">
        <v>0</v>
      </c>
    </row>
    <row r="16" spans="1:13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0.75" customHeight="1">
      <c r="A17" s="68" t="s">
        <v>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ht="12.75" hidden="1">
      <c r="A18" s="64"/>
      <c r="B18" s="64"/>
      <c r="C18" s="64"/>
      <c r="D18" s="64"/>
      <c r="E18" s="64"/>
      <c r="F18" s="64"/>
      <c r="G18" s="69"/>
      <c r="H18" s="64"/>
      <c r="I18" s="64"/>
      <c r="J18" s="64"/>
      <c r="K18" s="64"/>
      <c r="L18" s="64"/>
      <c r="M18" s="64"/>
    </row>
    <row r="19" spans="1:13" ht="12.75" hidden="1">
      <c r="A19" s="64"/>
      <c r="B19" s="64"/>
      <c r="C19" s="64"/>
      <c r="D19" s="64"/>
      <c r="E19" s="64"/>
      <c r="F19" s="64"/>
      <c r="G19" s="69"/>
      <c r="H19" s="64"/>
      <c r="I19" s="64"/>
      <c r="J19" s="64"/>
      <c r="K19" s="64"/>
      <c r="L19" s="64"/>
      <c r="M19" s="64"/>
    </row>
    <row r="20" spans="1:13" ht="12.75" hidden="1">
      <c r="A20" s="64"/>
      <c r="B20" s="64"/>
      <c r="C20" s="64"/>
      <c r="D20" s="64"/>
      <c r="E20" s="64"/>
      <c r="F20" s="64"/>
      <c r="G20" s="70"/>
      <c r="H20" s="64"/>
      <c r="I20" s="64"/>
      <c r="J20" s="64"/>
      <c r="K20" s="64"/>
      <c r="L20" s="64"/>
      <c r="M20" s="64"/>
    </row>
    <row r="21" spans="1:13" ht="12.75" hidden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2.75" hidden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2.75" hidden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2.75" hidden="1">
      <c r="A24" s="64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2.75" hidden="1">
      <c r="A25" s="64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1.25" customHeight="1" hidden="1">
      <c r="A26" s="66"/>
      <c r="B26" s="71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</sheetData>
  <sheetProtection/>
  <mergeCells count="11"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8" sqref="D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3" t="s">
        <v>217</v>
      </c>
      <c r="B1" s="273"/>
      <c r="C1" s="273"/>
      <c r="D1" s="273"/>
    </row>
    <row r="2" ht="6.75" customHeight="1">
      <c r="A2" s="124"/>
    </row>
    <row r="3" ht="12.75">
      <c r="D3" s="94" t="s">
        <v>14</v>
      </c>
    </row>
    <row r="4" spans="1:4" ht="15" customHeight="1">
      <c r="A4" s="265" t="s">
        <v>18</v>
      </c>
      <c r="B4" s="265" t="s">
        <v>4</v>
      </c>
      <c r="C4" s="266" t="s">
        <v>218</v>
      </c>
      <c r="D4" s="266" t="s">
        <v>219</v>
      </c>
    </row>
    <row r="5" spans="1:4" ht="15" customHeight="1">
      <c r="A5" s="265"/>
      <c r="B5" s="265"/>
      <c r="C5" s="265"/>
      <c r="D5" s="266"/>
    </row>
    <row r="6" spans="1:4" ht="15.75" customHeight="1">
      <c r="A6" s="265"/>
      <c r="B6" s="265"/>
      <c r="C6" s="265"/>
      <c r="D6" s="266"/>
    </row>
    <row r="7" spans="1:4" s="126" customFormat="1" ht="6.75" customHeight="1">
      <c r="A7" s="125">
        <v>1</v>
      </c>
      <c r="B7" s="125">
        <v>2</v>
      </c>
      <c r="C7" s="125">
        <v>3</v>
      </c>
      <c r="D7" s="125">
        <v>4</v>
      </c>
    </row>
    <row r="8" spans="1:4" ht="18.75" customHeight="1">
      <c r="A8" s="272" t="s">
        <v>220</v>
      </c>
      <c r="B8" s="272"/>
      <c r="C8" s="127"/>
      <c r="D8" s="177" t="s">
        <v>647</v>
      </c>
    </row>
    <row r="9" spans="1:4" ht="18.75" customHeight="1">
      <c r="A9" s="128" t="s">
        <v>6</v>
      </c>
      <c r="B9" s="91" t="s">
        <v>221</v>
      </c>
      <c r="C9" s="128" t="s">
        <v>222</v>
      </c>
      <c r="D9" s="176" t="s">
        <v>647</v>
      </c>
    </row>
    <row r="10" spans="1:4" ht="18.75" customHeight="1">
      <c r="A10" s="129" t="s">
        <v>7</v>
      </c>
      <c r="B10" s="92" t="s">
        <v>223</v>
      </c>
      <c r="C10" s="129" t="s">
        <v>222</v>
      </c>
      <c r="D10" s="130"/>
    </row>
    <row r="11" spans="1:4" ht="51">
      <c r="A11" s="129" t="s">
        <v>8</v>
      </c>
      <c r="B11" s="131" t="s">
        <v>224</v>
      </c>
      <c r="C11" s="129" t="s">
        <v>225</v>
      </c>
      <c r="D11" s="130"/>
    </row>
    <row r="12" spans="1:4" ht="18.75" customHeight="1">
      <c r="A12" s="129" t="s">
        <v>0</v>
      </c>
      <c r="B12" s="92" t="s">
        <v>226</v>
      </c>
      <c r="C12" s="129" t="s">
        <v>227</v>
      </c>
      <c r="D12" s="130"/>
    </row>
    <row r="13" spans="1:4" ht="18.75" customHeight="1">
      <c r="A13" s="129" t="s">
        <v>228</v>
      </c>
      <c r="B13" s="92" t="s">
        <v>229</v>
      </c>
      <c r="C13" s="129" t="s">
        <v>270</v>
      </c>
      <c r="D13" s="130"/>
    </row>
    <row r="14" spans="1:4" ht="18.75" customHeight="1">
      <c r="A14" s="129" t="s">
        <v>230</v>
      </c>
      <c r="B14" s="92" t="s">
        <v>231</v>
      </c>
      <c r="C14" s="129" t="s">
        <v>232</v>
      </c>
      <c r="D14" s="130"/>
    </row>
    <row r="15" spans="1:4" ht="18.75" customHeight="1">
      <c r="A15" s="129" t="s">
        <v>233</v>
      </c>
      <c r="B15" s="92" t="s">
        <v>234</v>
      </c>
      <c r="C15" s="129" t="s">
        <v>235</v>
      </c>
      <c r="D15" s="130"/>
    </row>
    <row r="16" spans="1:4" ht="44.25" customHeight="1">
      <c r="A16" s="129" t="s">
        <v>236</v>
      </c>
      <c r="B16" s="131" t="s">
        <v>237</v>
      </c>
      <c r="C16" s="129" t="s">
        <v>238</v>
      </c>
      <c r="D16" s="130"/>
    </row>
    <row r="17" spans="1:4" ht="18.75" customHeight="1">
      <c r="A17" s="129" t="s">
        <v>239</v>
      </c>
      <c r="B17" s="92" t="s">
        <v>240</v>
      </c>
      <c r="C17" s="129" t="s">
        <v>241</v>
      </c>
      <c r="D17" s="130"/>
    </row>
    <row r="18" spans="1:4" ht="18.75" customHeight="1">
      <c r="A18" s="129" t="s">
        <v>242</v>
      </c>
      <c r="B18" s="92" t="s">
        <v>243</v>
      </c>
      <c r="C18" s="129" t="s">
        <v>244</v>
      </c>
      <c r="D18" s="130"/>
    </row>
    <row r="19" spans="1:4" ht="18.75" customHeight="1">
      <c r="A19" s="129" t="s">
        <v>245</v>
      </c>
      <c r="B19" s="92" t="s">
        <v>246</v>
      </c>
      <c r="C19" s="129" t="s">
        <v>247</v>
      </c>
      <c r="D19" s="130"/>
    </row>
    <row r="20" spans="1:4" ht="18.75" customHeight="1">
      <c r="A20" s="129" t="s">
        <v>248</v>
      </c>
      <c r="B20" s="92" t="s">
        <v>249</v>
      </c>
      <c r="C20" s="129" t="s">
        <v>250</v>
      </c>
      <c r="D20" s="130"/>
    </row>
    <row r="21" spans="1:4" ht="18.75" customHeight="1">
      <c r="A21" s="129" t="s">
        <v>251</v>
      </c>
      <c r="B21" s="92" t="s">
        <v>252</v>
      </c>
      <c r="C21" s="129" t="s">
        <v>253</v>
      </c>
      <c r="D21" s="130"/>
    </row>
    <row r="22" spans="1:4" ht="18.75" customHeight="1">
      <c r="A22" s="132" t="s">
        <v>254</v>
      </c>
      <c r="B22" s="93" t="s">
        <v>255</v>
      </c>
      <c r="C22" s="132" t="s">
        <v>256</v>
      </c>
      <c r="D22" s="133"/>
    </row>
    <row r="23" spans="1:4" ht="18.75" customHeight="1">
      <c r="A23" s="272" t="s">
        <v>257</v>
      </c>
      <c r="B23" s="272"/>
      <c r="C23" s="127"/>
      <c r="D23" s="177" t="s">
        <v>648</v>
      </c>
    </row>
    <row r="24" spans="1:4" ht="18.75" customHeight="1">
      <c r="A24" s="128" t="s">
        <v>6</v>
      </c>
      <c r="B24" s="91" t="s">
        <v>258</v>
      </c>
      <c r="C24" s="128" t="s">
        <v>259</v>
      </c>
      <c r="D24" s="176" t="s">
        <v>649</v>
      </c>
    </row>
    <row r="25" spans="1:4" ht="18.75" customHeight="1">
      <c r="A25" s="129" t="s">
        <v>7</v>
      </c>
      <c r="B25" s="92" t="s">
        <v>260</v>
      </c>
      <c r="C25" s="129" t="s">
        <v>259</v>
      </c>
      <c r="D25" s="175" t="s">
        <v>650</v>
      </c>
    </row>
    <row r="26" spans="1:4" ht="38.25">
      <c r="A26" s="129" t="s">
        <v>8</v>
      </c>
      <c r="B26" s="131" t="s">
        <v>261</v>
      </c>
      <c r="C26" s="129" t="s">
        <v>262</v>
      </c>
      <c r="D26" s="130"/>
    </row>
    <row r="27" spans="1:4" ht="18.75" customHeight="1">
      <c r="A27" s="129" t="s">
        <v>0</v>
      </c>
      <c r="B27" s="92" t="s">
        <v>178</v>
      </c>
      <c r="C27" s="129" t="s">
        <v>263</v>
      </c>
      <c r="D27" s="130"/>
    </row>
    <row r="28" spans="1:4" ht="18.75" customHeight="1">
      <c r="A28" s="129" t="s">
        <v>228</v>
      </c>
      <c r="B28" s="92" t="s">
        <v>264</v>
      </c>
      <c r="C28" s="129" t="s">
        <v>256</v>
      </c>
      <c r="D28" s="130"/>
    </row>
    <row r="29" spans="1:4" ht="18.75" customHeight="1">
      <c r="A29" s="129" t="s">
        <v>242</v>
      </c>
      <c r="B29" s="92" t="s">
        <v>180</v>
      </c>
      <c r="C29" s="129" t="s">
        <v>265</v>
      </c>
      <c r="D29" s="130"/>
    </row>
    <row r="30" spans="1:4" ht="18.75" customHeight="1">
      <c r="A30" s="129" t="s">
        <v>245</v>
      </c>
      <c r="B30" s="92" t="s">
        <v>266</v>
      </c>
      <c r="C30" s="129" t="s">
        <v>267</v>
      </c>
      <c r="D30" s="130"/>
    </row>
    <row r="31" spans="1:4" ht="18.75" customHeight="1">
      <c r="A31" s="132" t="s">
        <v>248</v>
      </c>
      <c r="B31" s="93" t="s">
        <v>268</v>
      </c>
      <c r="C31" s="132" t="s">
        <v>269</v>
      </c>
      <c r="D31" s="133"/>
    </row>
    <row r="32" spans="1:4" ht="7.5" customHeight="1">
      <c r="A32" s="134"/>
      <c r="B32" s="5"/>
      <c r="C32" s="5"/>
      <c r="D32" s="5"/>
    </row>
    <row r="33" spans="1:6" ht="12.75">
      <c r="A33" s="135"/>
      <c r="B33" s="136"/>
      <c r="C33" s="136"/>
      <c r="D33" s="136"/>
      <c r="E33" s="98"/>
      <c r="F33" s="98"/>
    </row>
    <row r="34" spans="1:6" ht="12.75">
      <c r="A34" s="271" t="s">
        <v>271</v>
      </c>
      <c r="B34" s="271"/>
      <c r="C34" s="271"/>
      <c r="D34" s="271"/>
      <c r="E34" s="271"/>
      <c r="F34" s="271"/>
    </row>
    <row r="35" spans="1:6" ht="22.5" customHeight="1">
      <c r="A35" s="271"/>
      <c r="B35" s="271"/>
      <c r="C35" s="271"/>
      <c r="D35" s="271"/>
      <c r="E35" s="271"/>
      <c r="F35" s="271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5
do uchwały budżetowej 
Nr XXVII/136/08 z dn.30.12.2008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w Waśniowie</cp:lastModifiedBy>
  <cp:lastPrinted>2009-01-06T08:33:34Z</cp:lastPrinted>
  <dcterms:created xsi:type="dcterms:W3CDTF">1998-12-09T13:02:10Z</dcterms:created>
  <dcterms:modified xsi:type="dcterms:W3CDTF">2009-01-06T08:33:59Z</dcterms:modified>
  <cp:category/>
  <cp:version/>
  <cp:contentType/>
  <cp:contentStatus/>
</cp:coreProperties>
</file>